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workbookProtection workbookPassword="CBD7" lockStructure="1"/>
  <bookViews>
    <workbookView xWindow="225" yWindow="-390" windowWidth="20730" windowHeight="8130"/>
  </bookViews>
  <sheets>
    <sheet name="申込シート" sheetId="1" r:id="rId1"/>
    <sheet name="集計" sheetId="3" state="hidden" r:id="rId2"/>
    <sheet name="参加確認" sheetId="2" state="hidden" r:id="rId3"/>
  </sheets>
  <definedNames>
    <definedName name="_xlnm._FilterDatabase" localSheetId="0" hidden="1">申込シート!$D$14:$J$16</definedName>
    <definedName name="_xlnm.Print_Area" localSheetId="2">参加確認!$A$1:$X$50</definedName>
    <definedName name="_xlnm.Print_Area" localSheetId="0">申込シート!$A$1:$X$45</definedName>
  </definedNames>
  <calcPr calcId="145621"/>
</workbook>
</file>

<file path=xl/calcChain.xml><?xml version="1.0" encoding="utf-8"?>
<calcChain xmlns="http://schemas.openxmlformats.org/spreadsheetml/2006/main">
  <c r="AH2" i="1" l="1"/>
  <c r="D10" i="2"/>
  <c r="AH5" i="1"/>
  <c r="AH4" i="1"/>
  <c r="AH3" i="1"/>
  <c r="E1" i="3" l="1"/>
  <c r="M5" i="3"/>
  <c r="N5" i="3"/>
  <c r="M6" i="3"/>
  <c r="N6" i="3"/>
  <c r="N4" i="3"/>
  <c r="M4" i="3"/>
  <c r="R4" i="3"/>
  <c r="S4" i="3" s="1"/>
  <c r="A4" i="3" s="1"/>
  <c r="A7" i="3" s="1"/>
  <c r="C29" i="2"/>
  <c r="C9" i="3" s="1"/>
  <c r="C27" i="2"/>
  <c r="C8" i="3" s="1"/>
  <c r="C25" i="2"/>
  <c r="C7" i="3" s="1"/>
  <c r="C23" i="2"/>
  <c r="C6" i="3" s="1"/>
  <c r="C21" i="2"/>
  <c r="C5" i="3" s="1"/>
  <c r="C19" i="2"/>
  <c r="C4" i="3" s="1"/>
  <c r="G35" i="2"/>
  <c r="G34" i="2"/>
  <c r="G33" i="2"/>
  <c r="B35" i="2"/>
  <c r="B34" i="2"/>
  <c r="B33" i="2"/>
  <c r="X28" i="2"/>
  <c r="W28" i="2"/>
  <c r="L9" i="3" s="1"/>
  <c r="X26" i="2"/>
  <c r="W26" i="2"/>
  <c r="L8" i="3" s="1"/>
  <c r="X24" i="2"/>
  <c r="W24" i="2"/>
  <c r="L7" i="3" s="1"/>
  <c r="X22" i="2"/>
  <c r="W22" i="2"/>
  <c r="L6" i="3" s="1"/>
  <c r="X20" i="2"/>
  <c r="W20" i="2"/>
  <c r="L5" i="3" s="1"/>
  <c r="X18" i="2"/>
  <c r="W18" i="2"/>
  <c r="L4" i="3" s="1"/>
  <c r="U28" i="2"/>
  <c r="T28" i="2"/>
  <c r="K9" i="3" s="1"/>
  <c r="U26" i="2"/>
  <c r="T26" i="2"/>
  <c r="K8" i="3" s="1"/>
  <c r="U24" i="2"/>
  <c r="T24" i="2"/>
  <c r="K7" i="3" s="1"/>
  <c r="U22" i="2"/>
  <c r="T22" i="2"/>
  <c r="K6" i="3" s="1"/>
  <c r="U20" i="2"/>
  <c r="T20" i="2"/>
  <c r="K5" i="3" s="1"/>
  <c r="U18" i="2"/>
  <c r="T18" i="2"/>
  <c r="K4" i="3" s="1"/>
  <c r="R28" i="2"/>
  <c r="Q28" i="2"/>
  <c r="P28" i="2"/>
  <c r="J9" i="3" s="1"/>
  <c r="R26" i="2"/>
  <c r="Q26" i="2"/>
  <c r="P26" i="2"/>
  <c r="J8" i="3" s="1"/>
  <c r="R24" i="2"/>
  <c r="Q24" i="2"/>
  <c r="P24" i="2"/>
  <c r="J7" i="3" s="1"/>
  <c r="R22" i="2"/>
  <c r="Q22" i="2"/>
  <c r="P22" i="2"/>
  <c r="J6" i="3" s="1"/>
  <c r="R20" i="2"/>
  <c r="Q20" i="2"/>
  <c r="P20" i="2"/>
  <c r="J5" i="3" s="1"/>
  <c r="R18" i="2"/>
  <c r="Q18" i="2"/>
  <c r="P18" i="2"/>
  <c r="J4" i="3" s="1"/>
  <c r="N28" i="2"/>
  <c r="I9" i="3" s="1"/>
  <c r="N26" i="2"/>
  <c r="I8" i="3" s="1"/>
  <c r="N24" i="2"/>
  <c r="I7" i="3" s="1"/>
  <c r="N22" i="2"/>
  <c r="I6" i="3" s="1"/>
  <c r="N20" i="2"/>
  <c r="I5" i="3" s="1"/>
  <c r="N18" i="2"/>
  <c r="I4" i="3" s="1"/>
  <c r="L28" i="2"/>
  <c r="K28" i="2"/>
  <c r="J28" i="2"/>
  <c r="H9" i="3" s="1"/>
  <c r="I28" i="2"/>
  <c r="H28" i="2"/>
  <c r="G9" i="3" s="1"/>
  <c r="G28" i="2"/>
  <c r="F28" i="2"/>
  <c r="F9" i="3" s="1"/>
  <c r="E28" i="2"/>
  <c r="E9" i="3" s="1"/>
  <c r="D28" i="2"/>
  <c r="C28" i="2"/>
  <c r="D9" i="3" s="1"/>
  <c r="L26" i="2"/>
  <c r="K26" i="2"/>
  <c r="J26" i="2"/>
  <c r="H8" i="3" s="1"/>
  <c r="I26" i="2"/>
  <c r="H26" i="2"/>
  <c r="G8" i="3" s="1"/>
  <c r="G26" i="2"/>
  <c r="F26" i="2"/>
  <c r="F8" i="3" s="1"/>
  <c r="E26" i="2"/>
  <c r="E8" i="3" s="1"/>
  <c r="D26" i="2"/>
  <c r="C26" i="2"/>
  <c r="D8" i="3" s="1"/>
  <c r="L24" i="2"/>
  <c r="K24" i="2"/>
  <c r="J24" i="2"/>
  <c r="H7" i="3" s="1"/>
  <c r="I24" i="2"/>
  <c r="H24" i="2"/>
  <c r="G7" i="3" s="1"/>
  <c r="G24" i="2"/>
  <c r="F24" i="2"/>
  <c r="F7" i="3" s="1"/>
  <c r="E24" i="2"/>
  <c r="E7" i="3" s="1"/>
  <c r="D24" i="2"/>
  <c r="C24" i="2"/>
  <c r="D7" i="3" s="1"/>
  <c r="L22" i="2"/>
  <c r="K22" i="2"/>
  <c r="J22" i="2"/>
  <c r="H6" i="3" s="1"/>
  <c r="I22" i="2"/>
  <c r="H22" i="2"/>
  <c r="G6" i="3" s="1"/>
  <c r="G22" i="2"/>
  <c r="F22" i="2"/>
  <c r="F6" i="3" s="1"/>
  <c r="E22" i="2"/>
  <c r="E6" i="3" s="1"/>
  <c r="D22" i="2"/>
  <c r="C22" i="2"/>
  <c r="D6" i="3" s="1"/>
  <c r="L20" i="2"/>
  <c r="K20" i="2"/>
  <c r="J20" i="2"/>
  <c r="H5" i="3" s="1"/>
  <c r="I20" i="2"/>
  <c r="H20" i="2"/>
  <c r="G5" i="3" s="1"/>
  <c r="G20" i="2"/>
  <c r="F20" i="2"/>
  <c r="F5" i="3" s="1"/>
  <c r="E20" i="2"/>
  <c r="E5" i="3" s="1"/>
  <c r="D20" i="2"/>
  <c r="C20" i="2"/>
  <c r="D5" i="3" s="1"/>
  <c r="L18" i="2"/>
  <c r="K18" i="2"/>
  <c r="J18" i="2"/>
  <c r="H4" i="3" s="1"/>
  <c r="I18" i="2"/>
  <c r="H18" i="2"/>
  <c r="G4" i="3" s="1"/>
  <c r="G18" i="2"/>
  <c r="F18" i="2"/>
  <c r="F4" i="3" s="1"/>
  <c r="E18" i="2"/>
  <c r="E4" i="3" s="1"/>
  <c r="D18" i="2"/>
  <c r="C18" i="2"/>
  <c r="D4" i="3" s="1"/>
  <c r="B28" i="2"/>
  <c r="B9" i="3" s="1"/>
  <c r="B26" i="2"/>
  <c r="B8" i="3" s="1"/>
  <c r="B24" i="2"/>
  <c r="B7" i="3" s="1"/>
  <c r="B22" i="2"/>
  <c r="B6" i="3" s="1"/>
  <c r="B20" i="2"/>
  <c r="B5" i="3" s="1"/>
  <c r="B18" i="2"/>
  <c r="B4" i="3" s="1"/>
  <c r="D2" i="2"/>
  <c r="T38" i="1"/>
  <c r="T34" i="2" s="1"/>
  <c r="T37" i="1"/>
  <c r="T33" i="2" s="1"/>
  <c r="T39" i="1"/>
  <c r="T35" i="2" s="1"/>
  <c r="A8" i="3" l="1"/>
  <c r="A9" i="3"/>
  <c r="A5" i="3"/>
  <c r="A6" i="3"/>
  <c r="T40" i="1"/>
  <c r="T36" i="2" s="1"/>
</calcChain>
</file>

<file path=xl/sharedStrings.xml><?xml version="1.0" encoding="utf-8"?>
<sst xmlns="http://schemas.openxmlformats.org/spreadsheetml/2006/main" count="384" uniqueCount="278">
  <si>
    <t>学校名</t>
  </si>
  <si>
    <t>１　希望日</t>
  </si>
  <si>
    <t>２　参加者</t>
  </si>
  <si>
    <t>参加保護者名</t>
  </si>
  <si>
    <t>（生徒との関係）</t>
  </si>
  <si>
    <t>参加
回数</t>
    <rPh sb="3" eb="5">
      <t>カイスウ</t>
    </rPh>
    <phoneticPr fontId="2"/>
  </si>
  <si>
    <t>（</t>
    <phoneticPr fontId="2"/>
  </si>
  <si>
    <t>）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</si>
  <si>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</si>
  <si>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</si>
  <si>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</si>
  <si>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②　中学校，総合支援学校（中学部）の教職員</t>
  </si>
  <si>
    <t>教　職　員　の　氏　名</t>
    <phoneticPr fontId="2"/>
  </si>
  <si>
    <t>男・女</t>
    <phoneticPr fontId="2"/>
  </si>
  <si>
    <t>参加生徒・保護者との関係 ／校務分掌</t>
    <phoneticPr fontId="2"/>
  </si>
  <si>
    <t>リスト</t>
    <phoneticPr fontId="2"/>
  </si>
  <si>
    <t>２５</t>
  </si>
  <si>
    <t>１</t>
    <phoneticPr fontId="2"/>
  </si>
  <si>
    <t>２</t>
    <phoneticPr fontId="2"/>
  </si>
  <si>
    <t>３</t>
  </si>
  <si>
    <t>４</t>
  </si>
  <si>
    <t>５</t>
  </si>
  <si>
    <t>６</t>
  </si>
  <si>
    <t>８</t>
  </si>
  <si>
    <t>９</t>
  </si>
  <si>
    <t>１０</t>
  </si>
  <si>
    <t>７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</si>
  <si>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</si>
  <si>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</si>
  <si>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</si>
  <si>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</si>
  <si>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</si>
  <si>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</si>
  <si>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</si>
  <si>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</si>
  <si>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</si>
  <si>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</si>
  <si>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２１</t>
  </si>
  <si>
    <t>２２</t>
  </si>
  <si>
    <t>２３</t>
  </si>
  <si>
    <t>２４</t>
  </si>
  <si>
    <t>２６</t>
  </si>
  <si>
    <t>２７</t>
  </si>
  <si>
    <t>２８</t>
  </si>
  <si>
    <t>３０</t>
  </si>
  <si>
    <t>３１</t>
  </si>
  <si>
    <t>男</t>
    <rPh sb="0" eb="1">
      <t>オトコ</t>
    </rPh>
    <phoneticPr fontId="2"/>
  </si>
  <si>
    <t>女</t>
    <rPh sb="0" eb="1">
      <t>オンナ</t>
    </rPh>
    <phoneticPr fontId="2"/>
  </si>
  <si>
    <t>１回目</t>
    <rPh sb="1" eb="3">
      <t>カイメ</t>
    </rPh>
    <phoneticPr fontId="2"/>
  </si>
  <si>
    <t>２回目</t>
    <rPh sb="1" eb="3">
      <t>カイメ</t>
    </rPh>
    <phoneticPr fontId="2"/>
  </si>
  <si>
    <t>３回目</t>
    <rPh sb="1" eb="3">
      <t>カイメ</t>
    </rPh>
    <phoneticPr fontId="2"/>
  </si>
  <si>
    <t>４回目</t>
    <rPh sb="1" eb="3">
      <t>カイメ</t>
    </rPh>
    <phoneticPr fontId="2"/>
  </si>
  <si>
    <t>ふりがな（上段）</t>
    <rPh sb="5" eb="7">
      <t>ジョウダン</t>
    </rPh>
    <phoneticPr fontId="2"/>
  </si>
  <si>
    <t>参加生徒名（下段）</t>
    <rPh sb="0" eb="2">
      <t>サンカ</t>
    </rPh>
    <rPh sb="2" eb="4">
      <t>セイト</t>
    </rPh>
    <rPh sb="4" eb="5">
      <t>メイ</t>
    </rPh>
    <rPh sb="6" eb="8">
      <t>ゲダン</t>
    </rPh>
    <phoneticPr fontId="2"/>
  </si>
  <si>
    <t>参加人数</t>
    <rPh sb="0" eb="2">
      <t>サンカ</t>
    </rPh>
    <rPh sb="2" eb="4">
      <t>ニンズウ</t>
    </rPh>
    <phoneticPr fontId="2"/>
  </si>
  <si>
    <t>保護者</t>
    <rPh sb="0" eb="2">
      <t>ホゴ</t>
    </rPh>
    <rPh sb="2" eb="3">
      <t>シャ</t>
    </rPh>
    <phoneticPr fontId="2"/>
  </si>
  <si>
    <t>教職員</t>
    <rPh sb="0" eb="3">
      <t>キョウショクイン</t>
    </rPh>
    <phoneticPr fontId="2"/>
  </si>
  <si>
    <t>名</t>
    <rPh sb="0" eb="1">
      <t>メイ</t>
    </rPh>
    <phoneticPr fontId="2"/>
  </si>
  <si>
    <t>生　徒</t>
    <rPh sb="0" eb="1">
      <t>ショウ</t>
    </rPh>
    <rPh sb="2" eb="3">
      <t>ト</t>
    </rPh>
    <phoneticPr fontId="2"/>
  </si>
  <si>
    <t>合　計</t>
    <rPh sb="0" eb="1">
      <t>ゴウ</t>
    </rPh>
    <rPh sb="2" eb="3">
      <t>ケイ</t>
    </rPh>
    <phoneticPr fontId="2"/>
  </si>
  <si>
    <r>
      <t>記入者</t>
    </r>
    <r>
      <rPr>
        <u/>
        <sz val="11"/>
        <color theme="1"/>
        <rFont val="ＭＳ 明朝"/>
        <family val="1"/>
        <charset val="128"/>
      </rPr>
      <t>　</t>
    </r>
  </si>
  <si>
    <t>育成</t>
    <rPh sb="0" eb="2">
      <t>イクセイ</t>
    </rPh>
    <phoneticPr fontId="2"/>
  </si>
  <si>
    <t>普通</t>
    <rPh sb="0" eb="2">
      <t>フツウ</t>
    </rPh>
    <phoneticPr fontId="2"/>
  </si>
  <si>
    <r>
      <t>在</t>
    </r>
    <r>
      <rPr>
        <sz val="11"/>
        <color theme="1"/>
        <rFont val="ＭＳ 明朝"/>
        <family val="1"/>
        <charset val="128"/>
      </rPr>
      <t>籍
学級</t>
    </r>
    <rPh sb="3" eb="5">
      <t>ガッキュウ</t>
    </rPh>
    <phoneticPr fontId="2"/>
  </si>
  <si>
    <t>○欄が不足する場合はファイルをコピーして使用してください。</t>
    <rPh sb="1" eb="2">
      <t>ラン</t>
    </rPh>
    <phoneticPr fontId="2"/>
  </si>
  <si>
    <t>（あて先）</t>
    <phoneticPr fontId="2"/>
  </si>
  <si>
    <t>学校長様</t>
    <rPh sb="0" eb="3">
      <t>ガッコウチョウ</t>
    </rPh>
    <rPh sb="3" eb="4">
      <t>サマ</t>
    </rPh>
    <phoneticPr fontId="2"/>
  </si>
  <si>
    <t>オープンキャンパス集計表</t>
    <rPh sb="9" eb="11">
      <t>シュウケイ</t>
    </rPh>
    <rPh sb="11" eb="12">
      <t>ヒョウ</t>
    </rPh>
    <phoneticPr fontId="2"/>
  </si>
  <si>
    <t>学校名</t>
    <rPh sb="0" eb="3">
      <t>ガッコウメイ</t>
    </rPh>
    <phoneticPr fontId="2"/>
  </si>
  <si>
    <t>学年</t>
    <rPh sb="0" eb="2">
      <t>ガクネン</t>
    </rPh>
    <phoneticPr fontId="2"/>
  </si>
  <si>
    <t>氏名</t>
    <rPh sb="0" eb="2">
      <t>シメイ</t>
    </rPh>
    <phoneticPr fontId="2"/>
  </si>
  <si>
    <t>ふりがな</t>
    <phoneticPr fontId="2"/>
  </si>
  <si>
    <t>性別</t>
    <rPh sb="0" eb="2">
      <t>セイベツ</t>
    </rPh>
    <phoneticPr fontId="2"/>
  </si>
  <si>
    <t>在籍</t>
    <rPh sb="0" eb="2">
      <t>ザイセキ</t>
    </rPh>
    <phoneticPr fontId="2"/>
  </si>
  <si>
    <t>参加回数</t>
    <rPh sb="0" eb="2">
      <t>サンカ</t>
    </rPh>
    <rPh sb="2" eb="4">
      <t>カイスウ</t>
    </rPh>
    <phoneticPr fontId="2"/>
  </si>
  <si>
    <t>保護者１</t>
    <rPh sb="0" eb="3">
      <t>ホゴシャ</t>
    </rPh>
    <phoneticPr fontId="2"/>
  </si>
  <si>
    <t>関係</t>
    <rPh sb="0" eb="2">
      <t>カンケイ</t>
    </rPh>
    <phoneticPr fontId="2"/>
  </si>
  <si>
    <t>保護者２</t>
    <rPh sb="0" eb="3">
      <t>ホゴシャ</t>
    </rPh>
    <phoneticPr fontId="2"/>
  </si>
  <si>
    <t>アンケート</t>
    <phoneticPr fontId="2"/>
  </si>
  <si>
    <t>教職員</t>
    <rPh sb="0" eb="3">
      <t>キョウショクイン</t>
    </rPh>
    <phoneticPr fontId="2"/>
  </si>
  <si>
    <t>関係</t>
    <rPh sb="0" eb="2">
      <t>カンケイ</t>
    </rPh>
    <phoneticPr fontId="2"/>
  </si>
  <si>
    <t>電話番号</t>
    <rPh sb="0" eb="2">
      <t>デンワ</t>
    </rPh>
    <rPh sb="2" eb="4">
      <t>バンゴウ</t>
    </rPh>
    <phoneticPr fontId="2"/>
  </si>
  <si>
    <t>２９</t>
  </si>
  <si>
    <t>492-1884</t>
  </si>
  <si>
    <t>西賀茂中学校</t>
  </si>
  <si>
    <t>493-7001</t>
  </si>
  <si>
    <t>旭丘中学校</t>
  </si>
  <si>
    <t>492-1330</t>
  </si>
  <si>
    <t>衣笠中学校</t>
  </si>
  <si>
    <t>461-2222</t>
  </si>
  <si>
    <t>烏丸中学校</t>
  </si>
  <si>
    <t>431-0168</t>
  </si>
  <si>
    <t>上京中学校</t>
  </si>
  <si>
    <t>431-8151</t>
  </si>
  <si>
    <t>嘉楽中学校</t>
  </si>
  <si>
    <t>431-0312</t>
  </si>
  <si>
    <t>二条中学校</t>
  </si>
  <si>
    <t>821-1196</t>
  </si>
  <si>
    <t>岡崎中学校</t>
  </si>
  <si>
    <t>771-4191</t>
  </si>
  <si>
    <t>高野中学校</t>
  </si>
  <si>
    <t>781-8134</t>
  </si>
  <si>
    <t>下鴨中学校</t>
  </si>
  <si>
    <t>781-9181</t>
  </si>
  <si>
    <t>近衛中学校</t>
  </si>
  <si>
    <t>771-0007</t>
  </si>
  <si>
    <t>修学院中学校</t>
  </si>
  <si>
    <t>781-3000</t>
  </si>
  <si>
    <t>洛北中学校</t>
  </si>
  <si>
    <t>721-7445</t>
  </si>
  <si>
    <t>744-2004</t>
  </si>
  <si>
    <t>746-0131</t>
  </si>
  <si>
    <t>北野中学校</t>
  </si>
  <si>
    <t>463-7101</t>
  </si>
  <si>
    <t>朱雀中学校</t>
  </si>
  <si>
    <t>841-0205</t>
  </si>
  <si>
    <t>京都御池中学校</t>
  </si>
  <si>
    <t>221-0414</t>
  </si>
  <si>
    <t>中京中学校</t>
  </si>
  <si>
    <t>801-3266</t>
  </si>
  <si>
    <t>松原中学校</t>
  </si>
  <si>
    <t>841-0650</t>
  </si>
  <si>
    <t>西ノ京中学校</t>
  </si>
  <si>
    <t>802-3365</t>
  </si>
  <si>
    <t>西京高等学校附属中学校</t>
  </si>
  <si>
    <t>841-0010</t>
  </si>
  <si>
    <t>533-8811</t>
  </si>
  <si>
    <t>山科中学校</t>
  </si>
  <si>
    <t>594-1151</t>
  </si>
  <si>
    <t>勧修中学校</t>
  </si>
  <si>
    <t>591-9111</t>
  </si>
  <si>
    <t>大宅中学校</t>
  </si>
  <si>
    <t>573-3067</t>
  </si>
  <si>
    <t>安祥寺中学校</t>
  </si>
  <si>
    <t>592-2848</t>
  </si>
  <si>
    <t>音羽中学校</t>
  </si>
  <si>
    <t>581-9115</t>
  </si>
  <si>
    <t>花山中学校</t>
  </si>
  <si>
    <t>581-5128</t>
  </si>
  <si>
    <t>下京中学校</t>
  </si>
  <si>
    <t>371-2100</t>
  </si>
  <si>
    <t>七条中学校</t>
  </si>
  <si>
    <t>313-0972</t>
  </si>
  <si>
    <t>洛友中学校</t>
  </si>
  <si>
    <t>821-2196</t>
  </si>
  <si>
    <t>八条中学校</t>
  </si>
  <si>
    <t>681-5264</t>
  </si>
  <si>
    <t>九条中学校</t>
  </si>
  <si>
    <t>681-2211</t>
  </si>
  <si>
    <t>洛南中学校</t>
  </si>
  <si>
    <t>691-0018</t>
  </si>
  <si>
    <t>693-8222</t>
  </si>
  <si>
    <t>久世中学校</t>
  </si>
  <si>
    <t>933-3223</t>
  </si>
  <si>
    <t>蜂ヶ岡中学校</t>
  </si>
  <si>
    <t>861-2168</t>
  </si>
  <si>
    <t>太秦中学校</t>
  </si>
  <si>
    <t>872-0037</t>
  </si>
  <si>
    <t>嵯峨中学校</t>
  </si>
  <si>
    <t>871-0533</t>
  </si>
  <si>
    <t>四条中学校</t>
  </si>
  <si>
    <t>312-0040</t>
  </si>
  <si>
    <t>西京極中学校</t>
  </si>
  <si>
    <t>315-1531</t>
  </si>
  <si>
    <t>梅津中学校</t>
  </si>
  <si>
    <t>882-0910</t>
  </si>
  <si>
    <t>西院中学校</t>
  </si>
  <si>
    <t>312-0365</t>
  </si>
  <si>
    <t>高雄中学校</t>
  </si>
  <si>
    <t>872-1286</t>
  </si>
  <si>
    <t>0771-44-0310</t>
  </si>
  <si>
    <t>双ヶ丘中学校</t>
  </si>
  <si>
    <t>463-8165</t>
  </si>
  <si>
    <t>周山中学校</t>
  </si>
  <si>
    <t>852-0053</t>
  </si>
  <si>
    <t>桂中学校</t>
  </si>
  <si>
    <t>392-7200</t>
  </si>
  <si>
    <t>松尾中学校</t>
  </si>
  <si>
    <t>391-9622</t>
  </si>
  <si>
    <t>桂川中学校</t>
  </si>
  <si>
    <t>392-9229</t>
  </si>
  <si>
    <t>樫原中学校</t>
  </si>
  <si>
    <t>392-6630</t>
  </si>
  <si>
    <t>大枝中学校</t>
  </si>
  <si>
    <t>333-1112</t>
  </si>
  <si>
    <t>洛西中学校</t>
  </si>
  <si>
    <t>331-6131</t>
  </si>
  <si>
    <t>西陵中学校</t>
  </si>
  <si>
    <t>332-0671</t>
  </si>
  <si>
    <t>大原野中学校</t>
  </si>
  <si>
    <t>333-3207</t>
  </si>
  <si>
    <t>深草中学校</t>
  </si>
  <si>
    <t>641-6522</t>
  </si>
  <si>
    <t>藤森中学校</t>
  </si>
  <si>
    <t>641-5227</t>
  </si>
  <si>
    <t>桃山中学校</t>
  </si>
  <si>
    <t>611-0268</t>
  </si>
  <si>
    <t>伏見中学校</t>
  </si>
  <si>
    <t>611-5161</t>
  </si>
  <si>
    <t>神川中学校</t>
  </si>
  <si>
    <t>934-1505</t>
  </si>
  <si>
    <t>醍醐中学校</t>
  </si>
  <si>
    <t>571-0065</t>
  </si>
  <si>
    <t>春日丘中学校</t>
  </si>
  <si>
    <t>571-4969</t>
  </si>
  <si>
    <t>小栗栖中学校</t>
  </si>
  <si>
    <t>572-3135</t>
  </si>
  <si>
    <t>栗陵中学校</t>
  </si>
  <si>
    <t>571-7631</t>
  </si>
  <si>
    <t>桃陵中学校</t>
  </si>
  <si>
    <t>611-3241</t>
  </si>
  <si>
    <t>向島中学校</t>
  </si>
  <si>
    <t>623-0512</t>
  </si>
  <si>
    <t>向島東中学校</t>
  </si>
  <si>
    <t>601-7932</t>
  </si>
  <si>
    <t>洛水中学校</t>
  </si>
  <si>
    <t>602-3261</t>
  </si>
  <si>
    <t>大淀中学校</t>
  </si>
  <si>
    <t>631-7211</t>
  </si>
  <si>
    <t>学年等</t>
    <phoneticPr fontId="2"/>
  </si>
  <si>
    <t>東総合支援学校</t>
  </si>
  <si>
    <t>西総合支援学校</t>
  </si>
  <si>
    <t>呉竹総合支援学校</t>
  </si>
  <si>
    <t>桃陽総合支援学校</t>
  </si>
  <si>
    <t>京教大附属京都小中学校　</t>
  </si>
  <si>
    <t>京教大附属特別支援学校　</t>
    <rPh sb="5" eb="7">
      <t>トクベツ</t>
    </rPh>
    <rPh sb="7" eb="9">
      <t>シエン</t>
    </rPh>
    <phoneticPr fontId="2"/>
  </si>
  <si>
    <t>431-6636</t>
  </si>
  <si>
    <t>594-6501</t>
  </si>
  <si>
    <t>332-4275</t>
  </si>
  <si>
    <t>601-9104</t>
  </si>
  <si>
    <t>641-2634</t>
  </si>
  <si>
    <t>431-7131</t>
  </si>
  <si>
    <t>641-3531</t>
  </si>
  <si>
    <t>③　日　程</t>
    <phoneticPr fontId="2"/>
  </si>
  <si>
    <t>教　職　員　の　氏　名</t>
    <phoneticPr fontId="2"/>
  </si>
  <si>
    <t>参加生徒・保護者との関係 ／校務分掌</t>
    <phoneticPr fontId="2"/>
  </si>
  <si>
    <t>在籍
学級</t>
    <rPh sb="3" eb="5">
      <t>ガッキュウ</t>
    </rPh>
    <phoneticPr fontId="2"/>
  </si>
  <si>
    <t>○希望日を調整の上，参加確認書を電子メールにて送付します（申し込みが遅いと，希望日にならない場合があります）</t>
    <rPh sb="10" eb="12">
      <t>サンカ</t>
    </rPh>
    <rPh sb="12" eb="14">
      <t>カクニン</t>
    </rPh>
    <rPh sb="14" eb="15">
      <t>ショ</t>
    </rPh>
    <rPh sb="16" eb="18">
      <t>デンシ</t>
    </rPh>
    <rPh sb="23" eb="25">
      <t>ソウフ</t>
    </rPh>
    <phoneticPr fontId="2"/>
  </si>
  <si>
    <t>加茂川中学校</t>
    <rPh sb="0" eb="1">
      <t>クワ</t>
    </rPh>
    <phoneticPr fontId="2"/>
  </si>
  <si>
    <t>532-0355</t>
  </si>
  <si>
    <t>北総合支援学校</t>
  </si>
  <si>
    <t>白河総合支援学校</t>
  </si>
  <si>
    <t>771-5510</t>
  </si>
  <si>
    <t>あり</t>
    <phoneticPr fontId="2"/>
  </si>
  <si>
    <t>なし</t>
    <phoneticPr fontId="2"/>
  </si>
  <si>
    <t>本日</t>
    <rPh sb="0" eb="2">
      <t>ホンジツ</t>
    </rPh>
    <phoneticPr fontId="2"/>
  </si>
  <si>
    <t xml:space="preserve">    　　</t>
    <phoneticPr fontId="2"/>
  </si>
  <si>
    <t>（あて先）京都市立鳴滝総合支援学校長</t>
    <rPh sb="9" eb="11">
      <t>ナルタキ</t>
    </rPh>
    <phoneticPr fontId="2"/>
  </si>
  <si>
    <t>　京都市立鳴滝総合支援学校におけるオープンキャンパスへの参加について，以下のように決定いたしましたのでお知らせいたします。参加日，参加者及び内容をご確認いただきますようお願いいたします。</t>
    <rPh sb="5" eb="7">
      <t>ナルタキ</t>
    </rPh>
    <phoneticPr fontId="2"/>
  </si>
  <si>
    <r>
      <t>※　本校は，</t>
    </r>
    <r>
      <rPr>
        <b/>
        <sz val="12"/>
        <color theme="1"/>
        <rFont val="ＭＳ Ｐゴシック"/>
        <family val="3"/>
        <charset val="128"/>
      </rPr>
      <t>二足制</t>
    </r>
    <r>
      <rPr>
        <sz val="12"/>
        <color theme="1"/>
        <rFont val="ＭＳ Ｐゴシック"/>
        <family val="3"/>
        <charset val="128"/>
      </rPr>
      <t>になっております。必ず上</t>
    </r>
    <r>
      <rPr>
        <b/>
        <sz val="12"/>
        <color theme="1"/>
        <rFont val="ＭＳ Ｐゴシック"/>
        <family val="3"/>
        <charset val="128"/>
      </rPr>
      <t>靴をご持参</t>
    </r>
    <r>
      <rPr>
        <sz val="12"/>
        <color theme="1"/>
        <rFont val="ＭＳ Ｐゴシック"/>
        <family val="3"/>
        <charset val="128"/>
      </rPr>
      <t>ください。
※　遅刻・不参加の場合は, 中学校から鳴滝総合支援学校（４６１-３２２１）へ連絡してくだ
　さい。</t>
    </r>
    <rPh sb="51" eb="53">
      <t>ナルタキ</t>
    </rPh>
    <rPh sb="53" eb="59">
      <t>ソウゴウシエンガッコウ</t>
    </rPh>
    <phoneticPr fontId="2"/>
  </si>
  <si>
    <t>１２</t>
    <phoneticPr fontId="2"/>
  </si>
  <si>
    <t>平成</t>
    <phoneticPr fontId="2"/>
  </si>
  <si>
    <t>２年</t>
    <rPh sb="1" eb="2">
      <t>ネン</t>
    </rPh>
    <phoneticPr fontId="2"/>
  </si>
  <si>
    <t>洛風中学校</t>
    <rPh sb="0" eb="5">
      <t>ラクフウチュウガッコウ</t>
    </rPh>
    <phoneticPr fontId="2"/>
  </si>
  <si>
    <t>213-2222</t>
    <phoneticPr fontId="2"/>
  </si>
  <si>
    <r>
      <t>①　</t>
    </r>
    <r>
      <rPr>
        <b/>
        <sz val="12"/>
        <color theme="1"/>
        <rFont val="ＭＳ 明朝"/>
        <family val="1"/>
        <charset val="128"/>
      </rPr>
      <t>中学２年生</t>
    </r>
    <r>
      <rPr>
        <sz val="12"/>
        <color theme="1"/>
        <rFont val="ＭＳ 明朝"/>
        <family val="1"/>
        <charset val="128"/>
      </rPr>
      <t>及び保護者，家族</t>
    </r>
    <phoneticPr fontId="2"/>
  </si>
  <si>
    <t xml:space="preserve">   ９：００～　９：２０　　受　付
   ９：２０～　　　　　　  ①ガイダンス　　　　　　 　
   ９：５０～１１：５０　　②見学，体験（グループに分かれて実施）
   ９：５０～１１：５０　　③個別の相談（希望者のみ）　　　　　　　　　　　　
 １１：５０～１２：２５    ④キャリアアドバイス（学習の振り返り）
</t>
    <rPh sb="66" eb="68">
      <t>ケンガク</t>
    </rPh>
    <rPh sb="69" eb="71">
      <t>タイケン</t>
    </rPh>
    <rPh sb="77" eb="78">
      <t>ワ</t>
    </rPh>
    <rPh sb="81" eb="83">
      <t>ジッシ</t>
    </rPh>
    <rPh sb="107" eb="109">
      <t>キボウ</t>
    </rPh>
    <rPh sb="109" eb="110">
      <t>シャ</t>
    </rPh>
    <phoneticPr fontId="2"/>
  </si>
  <si>
    <t>個別相談
希望の有無</t>
    <rPh sb="0" eb="2">
      <t>コベツ</t>
    </rPh>
    <rPh sb="2" eb="4">
      <t>ソウダン</t>
    </rPh>
    <rPh sb="8" eb="10">
      <t>ウム</t>
    </rPh>
    <phoneticPr fontId="2"/>
  </si>
  <si>
    <t>個別相談
希望の有無</t>
    <rPh sb="0" eb="2">
      <t>コベツ</t>
    </rPh>
    <rPh sb="2" eb="4">
      <t>ソウダン</t>
    </rPh>
    <rPh sb="5" eb="7">
      <t>キボウ</t>
    </rPh>
    <rPh sb="8" eb="10">
      <t>ウム</t>
    </rPh>
    <phoneticPr fontId="2"/>
  </si>
  <si>
    <t>東山総合支援学校</t>
    <rPh sb="0" eb="2">
      <t>ヒガシヤマ</t>
    </rPh>
    <phoneticPr fontId="2"/>
  </si>
  <si>
    <t>561-3373</t>
    <phoneticPr fontId="2"/>
  </si>
  <si>
    <t>30</t>
    <phoneticPr fontId="2"/>
  </si>
  <si>
    <t>31</t>
    <phoneticPr fontId="2"/>
  </si>
  <si>
    <t>11</t>
    <phoneticPr fontId="2"/>
  </si>
  <si>
    <t>12</t>
    <phoneticPr fontId="2"/>
  </si>
  <si>
    <t>1</t>
    <phoneticPr fontId="2"/>
  </si>
  <si>
    <t>大原小中学校</t>
    <rPh sb="2" eb="3">
      <t>ショウ</t>
    </rPh>
    <phoneticPr fontId="2"/>
  </si>
  <si>
    <t>花背小中学校</t>
    <rPh sb="2" eb="3">
      <t>ショウ</t>
    </rPh>
    <phoneticPr fontId="2"/>
  </si>
  <si>
    <t>開睛小中学校</t>
    <rPh sb="2" eb="3">
      <t>ショウ</t>
    </rPh>
    <phoneticPr fontId="2"/>
  </si>
  <si>
    <t>東山泉小中学校</t>
    <rPh sb="3" eb="4">
      <t>ショウ</t>
    </rPh>
    <phoneticPr fontId="2"/>
  </si>
  <si>
    <t>凌風小中学校</t>
    <rPh sb="2" eb="3">
      <t>ショウ</t>
    </rPh>
    <phoneticPr fontId="2"/>
  </si>
  <si>
    <t>校長名　</t>
    <rPh sb="0" eb="2">
      <t>コウチョウ</t>
    </rPh>
    <rPh sb="2" eb="3">
      <t>メイ</t>
    </rPh>
    <phoneticPr fontId="2"/>
  </si>
  <si>
    <t>平成３０年度鳴滝総合支援学校オープンキャンパス参加確認書</t>
    <rPh sb="0" eb="2">
      <t>ヘイセイ</t>
    </rPh>
    <rPh sb="4" eb="6">
      <t>ネンド</t>
    </rPh>
    <rPh sb="6" eb="8">
      <t>ナルタキ</t>
    </rPh>
    <rPh sb="8" eb="10">
      <t>ソウゴウ</t>
    </rPh>
    <rPh sb="10" eb="12">
      <t>シエン</t>
    </rPh>
    <rPh sb="12" eb="14">
      <t>ガッコウ</t>
    </rPh>
    <rPh sb="25" eb="27">
      <t>カクニン</t>
    </rPh>
    <rPh sb="27" eb="28">
      <t>ショ</t>
    </rPh>
    <phoneticPr fontId="2"/>
  </si>
  <si>
    <t>平成３０年　　月　　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</si>
  <si>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京都市立鳴滝総合支援学校</t>
    <phoneticPr fontId="2"/>
  </si>
  <si>
    <r>
      <t>○学校からの鳴滝総合支援学校への申込締切日は，別紙お知らせに載せています。
○</t>
    </r>
    <r>
      <rPr>
        <b/>
        <sz val="12"/>
        <color rgb="FFFF0000"/>
        <rFont val="ＭＳ Ｐゴシック"/>
        <family val="3"/>
        <charset val="128"/>
        <scheme val="major"/>
      </rPr>
      <t>参加申込シートは電子メールで鳴滝総合支援学校 西坂まで送信</t>
    </r>
    <r>
      <rPr>
        <sz val="12"/>
        <color theme="1"/>
        <rFont val="ＭＳ 明朝"/>
        <family val="1"/>
        <charset val="128"/>
      </rPr>
      <t xml:space="preserve">していただきます様お願いします。（文書交換メールですと，手入力による氏名等の誤字等が生じ，ご迷惑をおかけする場合があります）
</t>
    </r>
    <rPh sb="6" eb="8">
      <t>ナルタキ</t>
    </rPh>
    <rPh sb="23" eb="25">
      <t>ベッシ</t>
    </rPh>
    <rPh sb="26" eb="27">
      <t>シ</t>
    </rPh>
    <rPh sb="30" eb="31">
      <t>ノ</t>
    </rPh>
    <rPh sb="39" eb="41">
      <t>サンカ</t>
    </rPh>
    <rPh sb="41" eb="42">
      <t>モウ</t>
    </rPh>
    <rPh sb="42" eb="43">
      <t>コ</t>
    </rPh>
    <rPh sb="53" eb="55">
      <t>ナルタキ</t>
    </rPh>
    <rPh sb="55" eb="61">
      <t>ソウゴウシエンガッコウ</t>
    </rPh>
    <rPh sb="66" eb="68">
      <t>ソウシン</t>
    </rPh>
    <rPh sb="76" eb="77">
      <t>ヨウ</t>
    </rPh>
    <rPh sb="78" eb="79">
      <t>ネガ</t>
    </rPh>
    <rPh sb="85" eb="87">
      <t>ブンショ</t>
    </rPh>
    <rPh sb="87" eb="89">
      <t>コウカン</t>
    </rPh>
    <rPh sb="96" eb="97">
      <t>テ</t>
    </rPh>
    <rPh sb="97" eb="99">
      <t>ニュウリョク</t>
    </rPh>
    <rPh sb="102" eb="104">
      <t>シメイ</t>
    </rPh>
    <rPh sb="104" eb="105">
      <t>トウ</t>
    </rPh>
    <rPh sb="106" eb="108">
      <t>ゴジ</t>
    </rPh>
    <rPh sb="108" eb="109">
      <t>ナド</t>
    </rPh>
    <rPh sb="110" eb="111">
      <t>ショウ</t>
    </rPh>
    <rPh sb="114" eb="116">
      <t>メイワク</t>
    </rPh>
    <rPh sb="122" eb="124">
      <t>バアイ</t>
    </rPh>
    <phoneticPr fontId="2"/>
  </si>
  <si>
    <t>宕陰小中学校</t>
    <rPh sb="2" eb="3">
      <t>ショウ</t>
    </rPh>
    <phoneticPr fontId="2"/>
  </si>
  <si>
    <r>
      <t>平成30年度鳴滝総合支援学校オープンキャンパス参加申込シート 　　</t>
    </r>
    <r>
      <rPr>
        <b/>
        <sz val="16"/>
        <color rgb="FFFF0000"/>
        <rFont val="ＭＳ Ｐゴシック"/>
        <family val="3"/>
        <charset val="128"/>
      </rPr>
      <t>市外版</t>
    </r>
    <rPh sb="6" eb="8">
      <t>ナルタキ</t>
    </rPh>
    <rPh sb="33" eb="35">
      <t>シガイ</t>
    </rPh>
    <rPh sb="35" eb="36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</si>
</sst>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;@"/>
  </numFmts>
  <fonts count="29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20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8"/>
      <color theme="1"/>
      <name val="ＭＳ Ｐゴシック"/>
      <family val="2"/>
      <charset val="128"/>
      <scheme val="minor"/>
    </font>
    <font>
      <sz val="12"/>
      <color theme="1"/>
      <name val="Arial"/>
      <family val="2"/>
    </font>
    <font>
      <sz val="11"/>
      <color rgb="FFFFFF99"/>
      <name val="ＭＳ Ｐゴシック"/>
      <family val="2"/>
      <charset val="128"/>
      <scheme val="minor"/>
    </font>
    <font>
      <b/>
      <sz val="12"/>
      <color rgb="FFFF0000"/>
      <name val="ＭＳ Ｐゴシック"/>
      <family val="3"/>
      <charset val="128"/>
      <scheme val="major"/>
    </font>
    <font>
      <sz val="11"/>
      <color rgb="FF00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313131"/>
      <name val="ＭＳ Ｐゴシック"/>
      <family val="3"/>
      <charset val="128"/>
      <scheme val="minor"/>
    </font>
    <font>
      <b/>
      <sz val="12"/>
      <color rgb="FFFF0000"/>
      <name val="ＭＳ 明朝"/>
      <family val="1"/>
      <charset val="128"/>
    </font>
    <font>
      <sz val="11"/>
      <color rgb="FFFFFF99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20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b/>
      <sz val="16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273">
    <xf numFmtId="0" fontId="0" fillId="0" borderId="0" xfId="0">
      <alignment vertical="center"/>
    </xf>
    <xf numFmtId="0" fontId="0" fillId="0" borderId="0" xfId="0" applyAlignment="1">
      <alignment vertical="center"/>
    </xf>
    <xf numFmtId="49" fontId="0" fillId="0" borderId="0" xfId="0" applyNumberForma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>
      <alignment vertical="center"/>
    </xf>
    <xf numFmtId="0" fontId="1" fillId="2" borderId="0" xfId="0" applyFont="1" applyFill="1" applyAlignment="1">
      <alignment vertical="center"/>
    </xf>
    <xf numFmtId="0" fontId="3" fillId="2" borderId="0" xfId="0" applyFont="1" applyFill="1">
      <alignment vertical="center"/>
    </xf>
    <xf numFmtId="0" fontId="0" fillId="2" borderId="0" xfId="0" applyFill="1" applyAlignment="1">
      <alignment vertical="center"/>
    </xf>
    <xf numFmtId="0" fontId="11" fillId="0" borderId="0" xfId="0" applyFont="1">
      <alignment vertical="center"/>
    </xf>
    <xf numFmtId="0" fontId="0" fillId="0" borderId="58" xfId="0" applyBorder="1">
      <alignment vertical="center"/>
    </xf>
    <xf numFmtId="0" fontId="12" fillId="0" borderId="0" xfId="0" applyFont="1" applyAlignment="1">
      <alignment horizontal="left" vertical="center"/>
    </xf>
    <xf numFmtId="0" fontId="0" fillId="0" borderId="58" xfId="0" applyBorder="1" applyAlignment="1">
      <alignment horizontal="center" vertical="center"/>
    </xf>
    <xf numFmtId="0" fontId="0" fillId="0" borderId="58" xfId="0" applyBorder="1" applyAlignment="1">
      <alignment horizontal="right" vertical="center"/>
    </xf>
    <xf numFmtId="0" fontId="0" fillId="4" borderId="58" xfId="0" applyFill="1" applyBorder="1" applyAlignment="1">
      <alignment horizontal="center" vertical="center"/>
    </xf>
    <xf numFmtId="0" fontId="7" fillId="5" borderId="0" xfId="0" applyFont="1" applyFill="1">
      <alignment vertical="center"/>
    </xf>
    <xf numFmtId="0" fontId="13" fillId="2" borderId="0" xfId="0" applyFont="1" applyFill="1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0" fontId="7" fillId="2" borderId="0" xfId="0" applyFont="1" applyFill="1" applyAlignment="1">
      <alignment horizontal="center" vertical="center"/>
    </xf>
    <xf numFmtId="0" fontId="19" fillId="2" borderId="0" xfId="0" applyFont="1" applyFill="1">
      <alignment vertical="center"/>
    </xf>
    <xf numFmtId="0" fontId="1" fillId="2" borderId="0" xfId="0" applyFont="1" applyFill="1">
      <alignment vertical="center"/>
    </xf>
    <xf numFmtId="0" fontId="20" fillId="2" borderId="0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3" fillId="0" borderId="0" xfId="0" applyFont="1" applyFill="1" applyProtection="1">
      <alignment vertical="center"/>
      <protection hidden="1"/>
    </xf>
    <xf numFmtId="0" fontId="7" fillId="0" borderId="0" xfId="0" applyFont="1" applyFill="1" applyAlignment="1" applyProtection="1">
      <alignment vertical="center"/>
      <protection hidden="1"/>
    </xf>
    <xf numFmtId="0" fontId="0" fillId="0" borderId="0" xfId="0" applyFont="1" applyFill="1" applyProtection="1">
      <alignment vertical="center"/>
      <protection hidden="1"/>
    </xf>
    <xf numFmtId="0" fontId="7" fillId="0" borderId="0" xfId="0" applyFont="1" applyFill="1" applyProtection="1">
      <alignment vertical="center"/>
      <protection hidden="1"/>
    </xf>
    <xf numFmtId="0" fontId="0" fillId="0" borderId="0" xfId="0" applyFont="1" applyFill="1" applyAlignment="1" applyProtection="1">
      <alignment vertical="center"/>
      <protection hidden="1"/>
    </xf>
    <xf numFmtId="0" fontId="7" fillId="0" borderId="0" xfId="0" applyFont="1" applyFill="1" applyAlignment="1" applyProtection="1">
      <alignment horizontal="center" vertical="center"/>
      <protection hidden="1"/>
    </xf>
    <xf numFmtId="0" fontId="1" fillId="0" borderId="0" xfId="0" applyFont="1" applyFill="1" applyAlignment="1" applyProtection="1">
      <alignment vertical="center"/>
      <protection hidden="1"/>
    </xf>
    <xf numFmtId="0" fontId="3" fillId="0" borderId="0" xfId="0" applyFont="1" applyFill="1" applyAlignment="1" applyProtection="1">
      <alignment vertical="center"/>
      <protection hidden="1"/>
    </xf>
    <xf numFmtId="0" fontId="6" fillId="0" borderId="0" xfId="0" applyFont="1" applyFill="1" applyBorder="1" applyAlignment="1" applyProtection="1">
      <alignment horizontal="center" vertical="center"/>
      <protection hidden="1"/>
    </xf>
    <xf numFmtId="0" fontId="3" fillId="0" borderId="39" xfId="0" applyFont="1" applyFill="1" applyBorder="1" applyAlignment="1" applyProtection="1">
      <alignment vertical="center"/>
      <protection hidden="1"/>
    </xf>
    <xf numFmtId="0" fontId="1" fillId="0" borderId="0" xfId="0" applyFont="1" applyFill="1" applyBorder="1" applyAlignment="1" applyProtection="1">
      <alignment vertical="center"/>
      <protection hidden="1"/>
    </xf>
    <xf numFmtId="0" fontId="3" fillId="0" borderId="0" xfId="0" applyFont="1" applyFill="1" applyBorder="1" applyAlignment="1" applyProtection="1">
      <alignment vertical="center"/>
      <protection hidden="1"/>
    </xf>
    <xf numFmtId="0" fontId="1" fillId="0" borderId="0" xfId="0" applyFont="1" applyFill="1" applyProtection="1">
      <alignment vertical="center"/>
      <protection hidden="1"/>
    </xf>
    <xf numFmtId="0" fontId="1" fillId="0" borderId="0" xfId="0" applyFont="1" applyFill="1" applyAlignment="1" applyProtection="1">
      <alignment vertical="top"/>
      <protection hidden="1"/>
    </xf>
    <xf numFmtId="0" fontId="16" fillId="0" borderId="0" xfId="0" applyFont="1">
      <alignment vertical="center"/>
    </xf>
    <xf numFmtId="176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15" fillId="0" borderId="0" xfId="0" applyFont="1" applyFill="1" applyBorder="1" applyAlignment="1">
      <alignment vertical="center" wrapText="1"/>
    </xf>
    <xf numFmtId="0" fontId="16" fillId="0" borderId="0" xfId="0" applyFont="1" applyFill="1" applyBorder="1">
      <alignment vertical="center"/>
    </xf>
    <xf numFmtId="0" fontId="17" fillId="0" borderId="0" xfId="0" applyFont="1" applyFill="1" applyBorder="1">
      <alignment vertical="center"/>
    </xf>
    <xf numFmtId="0" fontId="1" fillId="2" borderId="0" xfId="0" applyFont="1" applyFill="1" applyAlignment="1">
      <alignment vertical="top" wrapText="1"/>
    </xf>
    <xf numFmtId="176" fontId="11" fillId="0" borderId="0" xfId="0" applyNumberFormat="1" applyFont="1">
      <alignment vertical="center"/>
    </xf>
    <xf numFmtId="0" fontId="7" fillId="2" borderId="0" xfId="0" applyFont="1" applyFill="1" applyAlignment="1">
      <alignment horizontal="right" vertical="center"/>
    </xf>
    <xf numFmtId="0" fontId="7" fillId="0" borderId="0" xfId="0" applyFont="1" applyFill="1" applyAlignment="1" applyProtection="1">
      <alignment horizontal="right" vertical="center"/>
      <protection hidden="1"/>
    </xf>
    <xf numFmtId="0" fontId="22" fillId="2" borderId="23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49" fontId="22" fillId="0" borderId="22" xfId="0" applyNumberFormat="1" applyFont="1" applyFill="1" applyBorder="1" applyAlignment="1">
      <alignment horizontal="center" vertical="center"/>
    </xf>
    <xf numFmtId="49" fontId="22" fillId="0" borderId="25" xfId="0" applyNumberFormat="1" applyFont="1" applyFill="1" applyBorder="1" applyAlignment="1">
      <alignment horizontal="center" vertical="center"/>
    </xf>
    <xf numFmtId="49" fontId="22" fillId="0" borderId="23" xfId="0" applyNumberFormat="1" applyFont="1" applyFill="1" applyBorder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/>
    </xf>
    <xf numFmtId="49" fontId="22" fillId="0" borderId="30" xfId="0" applyNumberFormat="1" applyFont="1" applyFill="1" applyBorder="1" applyAlignment="1">
      <alignment horizontal="center" vertical="center"/>
    </xf>
    <xf numFmtId="49" fontId="22" fillId="0" borderId="6" xfId="0" applyNumberFormat="1" applyFont="1" applyFill="1" applyBorder="1" applyAlignment="1">
      <alignment horizontal="center" vertical="center"/>
    </xf>
    <xf numFmtId="0" fontId="22" fillId="2" borderId="22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22" fillId="0" borderId="25" xfId="0" applyFont="1" applyFill="1" applyBorder="1" applyAlignment="1">
      <alignment horizontal="center" vertical="center"/>
    </xf>
    <xf numFmtId="0" fontId="22" fillId="0" borderId="30" xfId="0" applyFont="1" applyFill="1" applyBorder="1" applyAlignment="1">
      <alignment horizontal="center" vertical="center"/>
    </xf>
    <xf numFmtId="0" fontId="22" fillId="5" borderId="22" xfId="0" applyFont="1" applyFill="1" applyBorder="1" applyAlignment="1">
      <alignment horizontal="center" vertical="center" wrapText="1"/>
    </xf>
    <xf numFmtId="0" fontId="22" fillId="5" borderId="26" xfId="0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 wrapText="1"/>
    </xf>
    <xf numFmtId="0" fontId="22" fillId="5" borderId="32" xfId="0" applyFont="1" applyFill="1" applyBorder="1" applyAlignment="1">
      <alignment horizontal="center" vertical="center" wrapText="1"/>
    </xf>
    <xf numFmtId="0" fontId="22" fillId="5" borderId="2" xfId="0" applyFont="1" applyFill="1" applyBorder="1" applyAlignment="1">
      <alignment horizontal="center" vertical="center" wrapText="1"/>
    </xf>
    <xf numFmtId="0" fontId="22" fillId="0" borderId="22" xfId="0" applyFont="1" applyFill="1" applyBorder="1" applyAlignment="1">
      <alignment horizontal="center" vertical="center"/>
    </xf>
    <xf numFmtId="0" fontId="22" fillId="0" borderId="23" xfId="0" applyFont="1" applyFill="1" applyBorder="1" applyAlignment="1">
      <alignment horizontal="center" vertical="center"/>
    </xf>
    <xf numFmtId="0" fontId="22" fillId="0" borderId="54" xfId="0" applyFont="1" applyFill="1" applyBorder="1" applyAlignment="1">
      <alignment horizontal="center" vertical="center"/>
    </xf>
    <xf numFmtId="0" fontId="22" fillId="0" borderId="55" xfId="0" applyFont="1" applyFill="1" applyBorder="1" applyAlignment="1">
      <alignment horizontal="center" vertical="center"/>
    </xf>
    <xf numFmtId="0" fontId="22" fillId="5" borderId="24" xfId="0" applyFont="1" applyFill="1" applyBorder="1" applyAlignment="1">
      <alignment horizontal="center" vertical="center" textRotation="255"/>
    </xf>
    <xf numFmtId="0" fontId="22" fillId="5" borderId="4" xfId="0" applyFont="1" applyFill="1" applyBorder="1" applyAlignment="1">
      <alignment horizontal="center" vertical="center" textRotation="255"/>
    </xf>
    <xf numFmtId="0" fontId="22" fillId="5" borderId="42" xfId="0" applyFont="1" applyFill="1" applyBorder="1" applyAlignment="1">
      <alignment horizontal="center" vertical="center"/>
    </xf>
    <xf numFmtId="0" fontId="22" fillId="5" borderId="43" xfId="0" applyFont="1" applyFill="1" applyBorder="1" applyAlignment="1">
      <alignment horizontal="center" vertical="center"/>
    </xf>
    <xf numFmtId="0" fontId="22" fillId="5" borderId="5" xfId="0" applyFont="1" applyFill="1" applyBorder="1" applyAlignment="1">
      <alignment horizontal="center" vertical="center"/>
    </xf>
    <xf numFmtId="0" fontId="22" fillId="5" borderId="6" xfId="0" applyFont="1" applyFill="1" applyBorder="1" applyAlignment="1">
      <alignment horizontal="center" vertical="center"/>
    </xf>
    <xf numFmtId="49" fontId="22" fillId="0" borderId="27" xfId="0" applyNumberFormat="1" applyFont="1" applyFill="1" applyBorder="1" applyAlignment="1">
      <alignment horizontal="center" vertical="center"/>
    </xf>
    <xf numFmtId="49" fontId="22" fillId="0" borderId="31" xfId="0" applyNumberFormat="1" applyFont="1" applyFill="1" applyBorder="1" applyAlignment="1">
      <alignment horizontal="center" vertical="center"/>
    </xf>
    <xf numFmtId="49" fontId="22" fillId="0" borderId="28" xfId="0" applyNumberFormat="1" applyFont="1" applyFill="1" applyBorder="1" applyAlignment="1">
      <alignment horizontal="center" vertical="center"/>
    </xf>
    <xf numFmtId="0" fontId="22" fillId="2" borderId="27" xfId="0" applyFont="1" applyFill="1" applyBorder="1" applyAlignment="1">
      <alignment horizontal="center" vertical="center"/>
    </xf>
    <xf numFmtId="0" fontId="22" fillId="2" borderId="28" xfId="0" applyFont="1" applyFill="1" applyBorder="1" applyAlignment="1">
      <alignment horizontal="center" vertical="center"/>
    </xf>
    <xf numFmtId="0" fontId="22" fillId="0" borderId="31" xfId="0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center" wrapText="1"/>
    </xf>
    <xf numFmtId="0" fontId="25" fillId="2" borderId="0" xfId="0" applyFont="1" applyFill="1" applyAlignment="1">
      <alignment horizontal="center" vertical="center"/>
    </xf>
    <xf numFmtId="176" fontId="21" fillId="5" borderId="36" xfId="0" applyNumberFormat="1" applyFont="1" applyFill="1" applyBorder="1" applyAlignment="1">
      <alignment horizontal="center" vertical="center"/>
    </xf>
    <xf numFmtId="176" fontId="21" fillId="5" borderId="37" xfId="0" applyNumberFormat="1" applyFont="1" applyFill="1" applyBorder="1" applyAlignment="1">
      <alignment horizontal="center" vertical="center"/>
    </xf>
    <xf numFmtId="176" fontId="21" fillId="5" borderId="38" xfId="0" applyNumberFormat="1" applyFont="1" applyFill="1" applyBorder="1" applyAlignment="1">
      <alignment horizontal="center" vertical="center"/>
    </xf>
    <xf numFmtId="176" fontId="21" fillId="5" borderId="39" xfId="0" applyNumberFormat="1" applyFont="1" applyFill="1" applyBorder="1" applyAlignment="1">
      <alignment horizontal="center" vertical="center"/>
    </xf>
    <xf numFmtId="176" fontId="21" fillId="5" borderId="0" xfId="0" applyNumberFormat="1" applyFont="1" applyFill="1" applyBorder="1" applyAlignment="1">
      <alignment horizontal="center" vertical="center"/>
    </xf>
    <xf numFmtId="176" fontId="21" fillId="5" borderId="40" xfId="0" applyNumberFormat="1" applyFont="1" applyFill="1" applyBorder="1" applyAlignment="1">
      <alignment horizontal="center" vertical="center"/>
    </xf>
    <xf numFmtId="176" fontId="21" fillId="5" borderId="41" xfId="0" applyNumberFormat="1" applyFont="1" applyFill="1" applyBorder="1" applyAlignment="1">
      <alignment horizontal="center" vertical="center"/>
    </xf>
    <xf numFmtId="176" fontId="21" fillId="5" borderId="31" xfId="0" applyNumberFormat="1" applyFont="1" applyFill="1" applyBorder="1" applyAlignment="1">
      <alignment horizontal="center" vertical="center"/>
    </xf>
    <xf numFmtId="176" fontId="21" fillId="5" borderId="33" xfId="0" applyNumberFormat="1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center" vertical="center" shrinkToFit="1"/>
    </xf>
    <xf numFmtId="0" fontId="7" fillId="2" borderId="11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22" fillId="5" borderId="42" xfId="0" applyFont="1" applyFill="1" applyBorder="1" applyAlignment="1">
      <alignment horizontal="center" vertical="center" wrapText="1"/>
    </xf>
    <xf numFmtId="0" fontId="22" fillId="5" borderId="4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5" borderId="0" xfId="0" applyFont="1" applyFill="1" applyAlignment="1" applyProtection="1">
      <alignment horizontal="center" vertical="center"/>
      <protection locked="0"/>
    </xf>
    <xf numFmtId="0" fontId="22" fillId="5" borderId="27" xfId="0" applyFont="1" applyFill="1" applyBorder="1" applyAlignment="1">
      <alignment horizontal="center" vertical="center" wrapText="1"/>
    </xf>
    <xf numFmtId="0" fontId="22" fillId="5" borderId="33" xfId="0" applyFont="1" applyFill="1" applyBorder="1" applyAlignment="1">
      <alignment horizontal="center" vertical="center" wrapText="1"/>
    </xf>
    <xf numFmtId="0" fontId="22" fillId="2" borderId="43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textRotation="255"/>
    </xf>
    <xf numFmtId="0" fontId="7" fillId="2" borderId="46" xfId="0" applyFont="1" applyFill="1" applyBorder="1" applyAlignment="1">
      <alignment horizontal="center" vertical="center" textRotation="255"/>
    </xf>
    <xf numFmtId="0" fontId="7" fillId="2" borderId="1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46" xfId="0" applyFont="1" applyFill="1" applyBorder="1" applyAlignment="1">
      <alignment horizontal="center" vertical="center"/>
    </xf>
    <xf numFmtId="0" fontId="22" fillId="5" borderId="44" xfId="0" applyFont="1" applyFill="1" applyBorder="1" applyAlignment="1">
      <alignment horizontal="center" vertical="center" textRotation="255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22" fillId="5" borderId="35" xfId="0" applyFont="1" applyFill="1" applyBorder="1" applyAlignment="1">
      <alignment horizontal="center" vertical="center" wrapText="1"/>
    </xf>
    <xf numFmtId="0" fontId="22" fillId="0" borderId="37" xfId="0" applyFont="1" applyFill="1" applyBorder="1" applyAlignment="1">
      <alignment horizontal="center" vertical="center"/>
    </xf>
    <xf numFmtId="0" fontId="22" fillId="0" borderId="42" xfId="0" applyFont="1" applyFill="1" applyBorder="1" applyAlignment="1">
      <alignment horizontal="center" vertical="center"/>
    </xf>
    <xf numFmtId="0" fontId="22" fillId="0" borderId="43" xfId="0" applyFont="1" applyFill="1" applyBorder="1" applyAlignment="1">
      <alignment horizontal="center" vertical="center"/>
    </xf>
    <xf numFmtId="49" fontId="22" fillId="0" borderId="42" xfId="0" applyNumberFormat="1" applyFont="1" applyFill="1" applyBorder="1" applyAlignment="1">
      <alignment horizontal="center" vertical="center"/>
    </xf>
    <xf numFmtId="49" fontId="22" fillId="0" borderId="0" xfId="0" applyNumberFormat="1" applyFont="1" applyFill="1" applyBorder="1" applyAlignment="1">
      <alignment horizontal="center" vertical="center"/>
    </xf>
    <xf numFmtId="49" fontId="22" fillId="0" borderId="43" xfId="0" applyNumberFormat="1" applyFont="1" applyFill="1" applyBorder="1" applyAlignment="1">
      <alignment horizontal="center" vertical="center"/>
    </xf>
    <xf numFmtId="0" fontId="22" fillId="2" borderId="4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top"/>
    </xf>
    <xf numFmtId="0" fontId="7" fillId="2" borderId="48" xfId="0" applyFont="1" applyFill="1" applyBorder="1" applyAlignment="1">
      <alignment horizontal="center" vertical="center"/>
    </xf>
    <xf numFmtId="0" fontId="7" fillId="2" borderId="49" xfId="0" applyFont="1" applyFill="1" applyBorder="1" applyAlignment="1">
      <alignment horizontal="center" vertical="center"/>
    </xf>
    <xf numFmtId="0" fontId="7" fillId="2" borderId="50" xfId="0" applyFont="1" applyFill="1" applyBorder="1" applyAlignment="1">
      <alignment horizontal="center" vertical="center"/>
    </xf>
    <xf numFmtId="0" fontId="23" fillId="0" borderId="47" xfId="0" applyFont="1" applyFill="1" applyBorder="1" applyAlignment="1">
      <alignment horizontal="center" vertical="center"/>
    </xf>
    <xf numFmtId="0" fontId="23" fillId="0" borderId="30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/>
    </xf>
    <xf numFmtId="0" fontId="23" fillId="0" borderId="15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top" wrapText="1"/>
    </xf>
    <xf numFmtId="0" fontId="7" fillId="2" borderId="51" xfId="0" applyFont="1" applyFill="1" applyBorder="1" applyAlignment="1">
      <alignment horizontal="center" vertical="center" shrinkToFit="1"/>
    </xf>
    <xf numFmtId="0" fontId="7" fillId="2" borderId="49" xfId="0" applyFont="1" applyFill="1" applyBorder="1" applyAlignment="1">
      <alignment horizontal="center" vertical="center" shrinkToFit="1"/>
    </xf>
    <xf numFmtId="0" fontId="7" fillId="2" borderId="52" xfId="0" applyFont="1" applyFill="1" applyBorder="1" applyAlignment="1">
      <alignment horizontal="center" vertical="center" shrinkToFit="1"/>
    </xf>
    <xf numFmtId="0" fontId="23" fillId="0" borderId="16" xfId="0" applyFont="1" applyFill="1" applyBorder="1" applyAlignment="1">
      <alignment horizontal="center" vertical="center"/>
    </xf>
    <xf numFmtId="0" fontId="23" fillId="0" borderId="53" xfId="0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2" fillId="5" borderId="3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/>
    </xf>
    <xf numFmtId="0" fontId="22" fillId="5" borderId="29" xfId="0" applyFont="1" applyFill="1" applyBorder="1" applyAlignment="1">
      <alignment horizontal="center" vertical="center" textRotation="255"/>
    </xf>
    <xf numFmtId="0" fontId="22" fillId="5" borderId="22" xfId="0" applyFont="1" applyFill="1" applyBorder="1" applyAlignment="1">
      <alignment horizontal="center" vertical="center"/>
    </xf>
    <xf numFmtId="0" fontId="22" fillId="5" borderId="23" xfId="0" applyFont="1" applyFill="1" applyBorder="1" applyAlignment="1">
      <alignment horizontal="center" vertical="center"/>
    </xf>
    <xf numFmtId="0" fontId="22" fillId="5" borderId="27" xfId="0" applyFont="1" applyFill="1" applyBorder="1" applyAlignment="1">
      <alignment horizontal="center" vertical="center"/>
    </xf>
    <xf numFmtId="0" fontId="22" fillId="5" borderId="28" xfId="0" applyFont="1" applyFill="1" applyBorder="1" applyAlignment="1">
      <alignment horizontal="center" vertical="center"/>
    </xf>
    <xf numFmtId="0" fontId="22" fillId="0" borderId="56" xfId="0" applyFont="1" applyFill="1" applyBorder="1" applyAlignment="1">
      <alignment horizontal="center" vertical="center"/>
    </xf>
    <xf numFmtId="0" fontId="22" fillId="0" borderId="57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  <protection hidden="1"/>
    </xf>
    <xf numFmtId="0" fontId="10" fillId="0" borderId="0" xfId="0" applyFont="1" applyFill="1" applyAlignment="1" applyProtection="1">
      <alignment horizontal="center" vertical="center" wrapText="1"/>
      <protection hidden="1"/>
    </xf>
    <xf numFmtId="0" fontId="10" fillId="0" borderId="0" xfId="0" applyFont="1" applyFill="1" applyAlignment="1" applyProtection="1">
      <alignment horizontal="center" vertical="center"/>
      <protection hidden="1"/>
    </xf>
    <xf numFmtId="0" fontId="7" fillId="0" borderId="1" xfId="0" applyFont="1" applyFill="1" applyBorder="1" applyAlignment="1" applyProtection="1">
      <alignment horizontal="center" vertical="center"/>
      <protection hidden="1"/>
    </xf>
    <xf numFmtId="0" fontId="5" fillId="0" borderId="16" xfId="0" applyFont="1" applyFill="1" applyBorder="1" applyAlignment="1" applyProtection="1">
      <alignment horizontal="center" vertical="center" wrapText="1"/>
      <protection hidden="1"/>
    </xf>
    <xf numFmtId="0" fontId="5" fillId="0" borderId="17" xfId="0" applyFont="1" applyFill="1" applyBorder="1" applyAlignment="1" applyProtection="1">
      <alignment horizontal="center" vertical="center" wrapText="1"/>
      <protection hidden="1"/>
    </xf>
    <xf numFmtId="0" fontId="5" fillId="0" borderId="11" xfId="0" applyFont="1" applyFill="1" applyBorder="1" applyAlignment="1" applyProtection="1">
      <alignment horizontal="center" vertical="center" wrapText="1"/>
      <protection hidden="1"/>
    </xf>
    <xf numFmtId="0" fontId="5" fillId="0" borderId="21" xfId="0" applyFont="1" applyFill="1" applyBorder="1" applyAlignment="1" applyProtection="1">
      <alignment horizontal="center" vertical="center" wrapText="1"/>
      <protection hidden="1"/>
    </xf>
    <xf numFmtId="0" fontId="7" fillId="0" borderId="11" xfId="0" applyFont="1" applyFill="1" applyBorder="1" applyAlignment="1" applyProtection="1">
      <alignment horizontal="center" vertical="center" shrinkToFit="1"/>
      <protection hidden="1"/>
    </xf>
    <xf numFmtId="0" fontId="7" fillId="0" borderId="12" xfId="0" applyFont="1" applyFill="1" applyBorder="1" applyAlignment="1" applyProtection="1">
      <alignment horizontal="center" vertical="center" shrinkToFit="1"/>
      <protection hidden="1"/>
    </xf>
    <xf numFmtId="0" fontId="7" fillId="0" borderId="46" xfId="0" applyFont="1" applyFill="1" applyBorder="1" applyAlignment="1" applyProtection="1">
      <alignment horizontal="center" vertical="center"/>
      <protection hidden="1"/>
    </xf>
    <xf numFmtId="0" fontId="0" fillId="0" borderId="43" xfId="0" applyFont="1" applyFill="1" applyBorder="1" applyAlignment="1" applyProtection="1">
      <alignment horizontal="center" vertical="center"/>
      <protection hidden="1"/>
    </xf>
    <xf numFmtId="0" fontId="0" fillId="0" borderId="6" xfId="0" applyFont="1" applyFill="1" applyBorder="1" applyAlignment="1" applyProtection="1">
      <alignment horizontal="center" vertical="center"/>
      <protection hidden="1"/>
    </xf>
    <xf numFmtId="0" fontId="0" fillId="0" borderId="42" xfId="0" applyFont="1" applyFill="1" applyBorder="1" applyAlignment="1" applyProtection="1">
      <alignment horizontal="center" vertical="center" wrapText="1"/>
      <protection hidden="1"/>
    </xf>
    <xf numFmtId="0" fontId="0" fillId="0" borderId="40" xfId="0" applyFont="1" applyFill="1" applyBorder="1" applyAlignment="1" applyProtection="1">
      <alignment horizontal="center" vertical="center" wrapText="1"/>
      <protection hidden="1"/>
    </xf>
    <xf numFmtId="0" fontId="0" fillId="0" borderId="5" xfId="0" applyFont="1" applyFill="1" applyBorder="1" applyAlignment="1" applyProtection="1">
      <alignment horizontal="center" vertical="center" wrapText="1"/>
      <protection hidden="1"/>
    </xf>
    <xf numFmtId="0" fontId="0" fillId="0" borderId="32" xfId="0" applyFont="1" applyFill="1" applyBorder="1" applyAlignment="1" applyProtection="1">
      <alignment horizontal="center" vertical="center" wrapText="1"/>
      <protection hidden="1"/>
    </xf>
    <xf numFmtId="0" fontId="0" fillId="0" borderId="54" xfId="0" applyFill="1" applyBorder="1" applyAlignment="1" applyProtection="1">
      <alignment horizontal="center" vertical="center"/>
      <protection hidden="1"/>
    </xf>
    <xf numFmtId="0" fontId="0" fillId="0" borderId="55" xfId="0" applyFont="1" applyFill="1" applyBorder="1" applyAlignment="1" applyProtection="1">
      <alignment horizontal="center" vertical="center"/>
      <protection hidden="1"/>
    </xf>
    <xf numFmtId="0" fontId="7" fillId="0" borderId="42" xfId="0" applyFont="1" applyFill="1" applyBorder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0" fontId="7" fillId="0" borderId="43" xfId="0" applyFont="1" applyFill="1" applyBorder="1" applyAlignment="1" applyProtection="1">
      <alignment horizontal="center" vertical="center"/>
      <protection hidden="1"/>
    </xf>
    <xf numFmtId="0" fontId="7" fillId="0" borderId="5" xfId="0" applyFont="1" applyFill="1" applyBorder="1" applyAlignment="1" applyProtection="1">
      <alignment horizontal="center" vertical="center"/>
      <protection hidden="1"/>
    </xf>
    <xf numFmtId="0" fontId="7" fillId="0" borderId="30" xfId="0" applyFont="1" applyFill="1" applyBorder="1" applyAlignment="1" applyProtection="1">
      <alignment horizontal="center" vertical="center"/>
      <protection hidden="1"/>
    </xf>
    <xf numFmtId="0" fontId="7" fillId="0" borderId="6" xfId="0" applyFont="1" applyFill="1" applyBorder="1" applyAlignment="1" applyProtection="1">
      <alignment horizontal="center" vertical="center"/>
      <protection hidden="1"/>
    </xf>
    <xf numFmtId="0" fontId="0" fillId="0" borderId="42" xfId="0" applyFont="1" applyFill="1" applyBorder="1" applyAlignment="1" applyProtection="1">
      <alignment horizontal="center" vertical="center"/>
      <protection hidden="1"/>
    </xf>
    <xf numFmtId="0" fontId="0" fillId="0" borderId="5" xfId="0" applyFont="1" applyFill="1" applyBorder="1" applyAlignment="1" applyProtection="1">
      <alignment horizontal="center" vertical="center"/>
      <protection hidden="1"/>
    </xf>
    <xf numFmtId="176" fontId="6" fillId="0" borderId="36" xfId="0" applyNumberFormat="1" applyFont="1" applyFill="1" applyBorder="1" applyAlignment="1" applyProtection="1">
      <alignment horizontal="center" vertical="center"/>
      <protection hidden="1"/>
    </xf>
    <xf numFmtId="176" fontId="6" fillId="0" borderId="37" xfId="0" applyNumberFormat="1" applyFont="1" applyFill="1" applyBorder="1" applyAlignment="1" applyProtection="1">
      <alignment horizontal="center" vertical="center"/>
      <protection hidden="1"/>
    </xf>
    <xf numFmtId="176" fontId="6" fillId="0" borderId="38" xfId="0" applyNumberFormat="1" applyFont="1" applyFill="1" applyBorder="1" applyAlignment="1" applyProtection="1">
      <alignment horizontal="center" vertical="center"/>
      <protection hidden="1"/>
    </xf>
    <xf numFmtId="176" fontId="6" fillId="0" borderId="39" xfId="0" applyNumberFormat="1" applyFont="1" applyFill="1" applyBorder="1" applyAlignment="1" applyProtection="1">
      <alignment horizontal="center" vertical="center"/>
      <protection hidden="1"/>
    </xf>
    <xf numFmtId="176" fontId="6" fillId="0" borderId="0" xfId="0" applyNumberFormat="1" applyFont="1" applyFill="1" applyBorder="1" applyAlignment="1" applyProtection="1">
      <alignment horizontal="center" vertical="center"/>
      <protection hidden="1"/>
    </xf>
    <xf numFmtId="176" fontId="6" fillId="0" borderId="40" xfId="0" applyNumberFormat="1" applyFont="1" applyFill="1" applyBorder="1" applyAlignment="1" applyProtection="1">
      <alignment horizontal="center" vertical="center"/>
      <protection hidden="1"/>
    </xf>
    <xf numFmtId="176" fontId="6" fillId="0" borderId="41" xfId="0" applyNumberFormat="1" applyFont="1" applyFill="1" applyBorder="1" applyAlignment="1" applyProtection="1">
      <alignment horizontal="center" vertical="center"/>
      <protection hidden="1"/>
    </xf>
    <xf numFmtId="176" fontId="6" fillId="0" borderId="31" xfId="0" applyNumberFormat="1" applyFont="1" applyFill="1" applyBorder="1" applyAlignment="1" applyProtection="1">
      <alignment horizontal="center" vertical="center"/>
      <protection hidden="1"/>
    </xf>
    <xf numFmtId="176" fontId="6" fillId="0" borderId="33" xfId="0" applyNumberFormat="1" applyFont="1" applyFill="1" applyBorder="1" applyAlignment="1" applyProtection="1">
      <alignment horizontal="center" vertical="center"/>
      <protection hidden="1"/>
    </xf>
    <xf numFmtId="0" fontId="5" fillId="0" borderId="34" xfId="0" applyFont="1" applyFill="1" applyBorder="1" applyAlignment="1" applyProtection="1">
      <alignment horizontal="center" vertical="center" wrapText="1"/>
      <protection hidden="1"/>
    </xf>
    <xf numFmtId="0" fontId="5" fillId="0" borderId="45" xfId="0" applyFont="1" applyFill="1" applyBorder="1" applyAlignment="1" applyProtection="1">
      <alignment horizontal="center" vertical="center" wrapText="1"/>
      <protection hidden="1"/>
    </xf>
    <xf numFmtId="0" fontId="7" fillId="0" borderId="16" xfId="0" applyFont="1" applyFill="1" applyBorder="1" applyAlignment="1" applyProtection="1">
      <alignment horizontal="center" vertical="center" shrinkToFit="1"/>
      <protection hidden="1"/>
    </xf>
    <xf numFmtId="0" fontId="7" fillId="0" borderId="13" xfId="0" applyFont="1" applyFill="1" applyBorder="1" applyAlignment="1" applyProtection="1">
      <alignment horizontal="center" vertical="center" shrinkToFit="1"/>
      <protection hidden="1"/>
    </xf>
    <xf numFmtId="0" fontId="7" fillId="0" borderId="1" xfId="0" applyFont="1" applyFill="1" applyBorder="1" applyAlignment="1" applyProtection="1">
      <alignment horizontal="center" vertical="center" textRotation="255"/>
      <protection hidden="1"/>
    </xf>
    <xf numFmtId="0" fontId="7" fillId="0" borderId="46" xfId="0" applyFont="1" applyFill="1" applyBorder="1" applyAlignment="1" applyProtection="1">
      <alignment horizontal="center" vertical="center" textRotation="255"/>
      <protection hidden="1"/>
    </xf>
    <xf numFmtId="0" fontId="7" fillId="0" borderId="9" xfId="0" applyFont="1" applyFill="1" applyBorder="1" applyAlignment="1" applyProtection="1">
      <alignment horizontal="center" vertical="center" wrapText="1"/>
      <protection hidden="1"/>
    </xf>
    <xf numFmtId="0" fontId="7" fillId="0" borderId="10" xfId="0" applyFont="1" applyFill="1" applyBorder="1" applyAlignment="1" applyProtection="1">
      <alignment horizontal="center" vertical="center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7" fillId="0" borderId="1" xfId="0" applyFont="1" applyFill="1" applyBorder="1" applyAlignment="1" applyProtection="1">
      <alignment horizontal="center" vertical="center" wrapText="1"/>
      <protection hidden="1"/>
    </xf>
    <xf numFmtId="0" fontId="7" fillId="0" borderId="46" xfId="0" applyFont="1" applyFill="1" applyBorder="1" applyAlignment="1" applyProtection="1">
      <alignment horizontal="center" vertical="center" wrapText="1"/>
      <protection hidden="1"/>
    </xf>
    <xf numFmtId="0" fontId="0" fillId="0" borderId="0" xfId="0" applyFont="1" applyFill="1" applyBorder="1" applyAlignment="1" applyProtection="1">
      <alignment horizontal="center" vertical="center"/>
      <protection hidden="1"/>
    </xf>
    <xf numFmtId="0" fontId="0" fillId="0" borderId="30" xfId="0" applyFont="1" applyFill="1" applyBorder="1" applyAlignment="1" applyProtection="1">
      <alignment horizontal="center" vertical="center"/>
      <protection hidden="1"/>
    </xf>
    <xf numFmtId="0" fontId="8" fillId="0" borderId="35" xfId="0" applyFont="1" applyFill="1" applyBorder="1" applyAlignment="1" applyProtection="1">
      <alignment horizontal="center" vertical="center" wrapText="1"/>
      <protection hidden="1"/>
    </xf>
    <xf numFmtId="0" fontId="8" fillId="0" borderId="2" xfId="0" applyFont="1" applyFill="1" applyBorder="1" applyAlignment="1" applyProtection="1">
      <alignment horizontal="center" vertical="center" wrapText="1"/>
      <protection hidden="1"/>
    </xf>
    <xf numFmtId="0" fontId="7" fillId="0" borderId="44" xfId="0" applyFont="1" applyFill="1" applyBorder="1" applyAlignment="1" applyProtection="1">
      <alignment horizontal="center" vertical="center" textRotation="255"/>
      <protection hidden="1"/>
    </xf>
    <xf numFmtId="0" fontId="7" fillId="0" borderId="4" xfId="0" applyFont="1" applyFill="1" applyBorder="1" applyAlignment="1" applyProtection="1">
      <alignment horizontal="center" vertical="center" textRotation="255"/>
      <protection hidden="1"/>
    </xf>
    <xf numFmtId="0" fontId="0" fillId="0" borderId="37" xfId="0" applyFont="1" applyFill="1" applyBorder="1" applyAlignment="1" applyProtection="1">
      <alignment horizontal="center" vertical="center"/>
      <protection hidden="1"/>
    </xf>
    <xf numFmtId="0" fontId="0" fillId="0" borderId="23" xfId="0" applyFont="1" applyFill="1" applyBorder="1" applyAlignment="1" applyProtection="1">
      <alignment horizontal="center" vertical="center"/>
      <protection hidden="1"/>
    </xf>
    <xf numFmtId="0" fontId="0" fillId="0" borderId="22" xfId="0" applyFont="1" applyFill="1" applyBorder="1" applyAlignment="1" applyProtection="1">
      <alignment horizontal="center" vertical="center" wrapText="1"/>
      <protection hidden="1"/>
    </xf>
    <xf numFmtId="0" fontId="0" fillId="0" borderId="26" xfId="0" applyFont="1" applyFill="1" applyBorder="1" applyAlignment="1" applyProtection="1">
      <alignment horizontal="center" vertical="center" wrapText="1"/>
      <protection hidden="1"/>
    </xf>
    <xf numFmtId="0" fontId="0" fillId="0" borderId="22" xfId="0" applyFont="1" applyFill="1" applyBorder="1" applyAlignment="1" applyProtection="1">
      <alignment horizontal="center" vertical="center"/>
      <protection hidden="1"/>
    </xf>
    <xf numFmtId="0" fontId="0" fillId="0" borderId="25" xfId="0" applyFont="1" applyFill="1" applyBorder="1" applyAlignment="1" applyProtection="1">
      <alignment horizontal="center" vertical="center"/>
      <protection hidden="1"/>
    </xf>
    <xf numFmtId="0" fontId="7" fillId="0" borderId="24" xfId="0" applyFont="1" applyFill="1" applyBorder="1" applyAlignment="1" applyProtection="1">
      <alignment horizontal="center" vertical="center" textRotation="255"/>
      <protection hidden="1"/>
    </xf>
    <xf numFmtId="0" fontId="0" fillId="0" borderId="27" xfId="0" applyFont="1" applyFill="1" applyBorder="1" applyAlignment="1" applyProtection="1">
      <alignment horizontal="center" vertical="center"/>
      <protection hidden="1"/>
    </xf>
    <xf numFmtId="0" fontId="0" fillId="0" borderId="31" xfId="0" applyFont="1" applyFill="1" applyBorder="1" applyAlignment="1" applyProtection="1">
      <alignment horizontal="center" vertical="center"/>
      <protection hidden="1"/>
    </xf>
    <xf numFmtId="0" fontId="0" fillId="0" borderId="28" xfId="0" applyFont="1" applyFill="1" applyBorder="1" applyAlignment="1" applyProtection="1">
      <alignment horizontal="center" vertical="center"/>
      <protection hidden="1"/>
    </xf>
    <xf numFmtId="0" fontId="7" fillId="0" borderId="29" xfId="0" applyFont="1" applyFill="1" applyBorder="1" applyAlignment="1" applyProtection="1">
      <alignment horizontal="center" vertical="center" textRotation="255"/>
      <protection hidden="1"/>
    </xf>
    <xf numFmtId="0" fontId="7" fillId="0" borderId="22" xfId="0" applyFont="1" applyFill="1" applyBorder="1" applyAlignment="1" applyProtection="1">
      <alignment horizontal="center" vertical="center"/>
      <protection hidden="1"/>
    </xf>
    <xf numFmtId="0" fontId="7" fillId="0" borderId="23" xfId="0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Alignment="1" applyProtection="1">
      <alignment horizontal="left" vertical="top" wrapText="1"/>
      <protection hidden="1"/>
    </xf>
    <xf numFmtId="0" fontId="1" fillId="0" borderId="59" xfId="0" applyFont="1" applyFill="1" applyBorder="1" applyAlignment="1">
      <alignment horizontal="left" vertical="center" wrapText="1"/>
    </xf>
    <xf numFmtId="0" fontId="1" fillId="0" borderId="60" xfId="0" applyFont="1" applyFill="1" applyBorder="1" applyAlignment="1">
      <alignment horizontal="left" vertical="center" wrapText="1"/>
    </xf>
    <xf numFmtId="0" fontId="1" fillId="0" borderId="61" xfId="0" applyFont="1" applyFill="1" applyBorder="1" applyAlignment="1">
      <alignment horizontal="left" vertical="center" wrapText="1"/>
    </xf>
    <xf numFmtId="0" fontId="18" fillId="0" borderId="0" xfId="0" applyFont="1" applyFill="1" applyAlignment="1" applyProtection="1">
      <alignment horizontal="center" vertical="center"/>
      <protection hidden="1"/>
    </xf>
    <xf numFmtId="0" fontId="1" fillId="0" borderId="0" xfId="0" applyFont="1" applyFill="1" applyAlignment="1">
      <alignment horizontal="left" vertical="top" wrapText="1"/>
    </xf>
    <xf numFmtId="0" fontId="0" fillId="0" borderId="0" xfId="0" applyFont="1" applyFill="1" applyAlignment="1" applyProtection="1">
      <alignment horizontal="center" vertical="center"/>
      <protection hidden="1"/>
    </xf>
    <xf numFmtId="0" fontId="3" fillId="0" borderId="14" xfId="0" applyFont="1" applyFill="1" applyBorder="1" applyAlignment="1" applyProtection="1">
      <alignment horizontal="center" vertical="center"/>
      <protection hidden="1"/>
    </xf>
    <xf numFmtId="0" fontId="3" fillId="0" borderId="15" xfId="0" applyFont="1" applyFill="1" applyBorder="1" applyAlignment="1" applyProtection="1">
      <alignment horizontal="center" vertical="center"/>
      <protection hidden="1"/>
    </xf>
    <xf numFmtId="0" fontId="3" fillId="0" borderId="8" xfId="0" applyFont="1" applyFill="1" applyBorder="1" applyAlignment="1" applyProtection="1">
      <alignment horizontal="center" vertical="center"/>
      <protection hidden="1"/>
    </xf>
    <xf numFmtId="0" fontId="3" fillId="0" borderId="7" xfId="0" applyFont="1" applyFill="1" applyBorder="1" applyAlignment="1" applyProtection="1">
      <alignment horizontal="center" vertical="center"/>
      <protection hidden="1"/>
    </xf>
    <xf numFmtId="0" fontId="3" fillId="0" borderId="18" xfId="0" applyFont="1" applyFill="1" applyBorder="1" applyAlignment="1" applyProtection="1">
      <alignment horizontal="center" vertical="center"/>
      <protection hidden="1"/>
    </xf>
    <xf numFmtId="0" fontId="18" fillId="0" borderId="0" xfId="0" applyFont="1" applyFill="1" applyBorder="1" applyAlignment="1" applyProtection="1">
      <alignment horizontal="center" vertical="center"/>
      <protection hidden="1"/>
    </xf>
    <xf numFmtId="0" fontId="3" fillId="0" borderId="19" xfId="0" applyFont="1" applyFill="1" applyBorder="1" applyAlignment="1" applyProtection="1">
      <alignment horizontal="center" vertical="center"/>
      <protection hidden="1"/>
    </xf>
    <xf numFmtId="0" fontId="3" fillId="0" borderId="20" xfId="0" applyFont="1" applyFill="1" applyBorder="1" applyAlignment="1" applyProtection="1">
      <alignment horizontal="center" vertical="center"/>
      <protection hidden="1"/>
    </xf>
    <xf numFmtId="0" fontId="3" fillId="0" borderId="12" xfId="0" applyFont="1" applyFill="1" applyBorder="1" applyAlignment="1" applyProtection="1">
      <alignment horizontal="center" vertical="center"/>
      <protection hidden="1"/>
    </xf>
    <xf numFmtId="0" fontId="3" fillId="0" borderId="11" xfId="0" applyFont="1" applyFill="1" applyBorder="1" applyAlignment="1" applyProtection="1">
      <alignment horizontal="center" vertical="center"/>
      <protection hidden="1"/>
    </xf>
    <xf numFmtId="0" fontId="3" fillId="0" borderId="21" xfId="0" applyFont="1" applyFill="1" applyBorder="1" applyAlignment="1" applyProtection="1">
      <alignment horizontal="center" vertical="center"/>
      <protection hidden="1"/>
    </xf>
    <xf numFmtId="0" fontId="0" fillId="0" borderId="27" xfId="0" applyFont="1" applyFill="1" applyBorder="1" applyAlignment="1" applyProtection="1">
      <alignment horizontal="center" vertical="center" wrapText="1"/>
      <protection hidden="1"/>
    </xf>
    <xf numFmtId="0" fontId="0" fillId="0" borderId="33" xfId="0" applyFont="1" applyFill="1" applyBorder="1" applyAlignment="1" applyProtection="1">
      <alignment horizontal="center" vertical="center" wrapText="1"/>
      <protection hidden="1"/>
    </xf>
    <xf numFmtId="0" fontId="0" fillId="0" borderId="56" xfId="0" applyFill="1" applyBorder="1" applyAlignment="1" applyProtection="1">
      <alignment horizontal="center" vertical="center"/>
      <protection hidden="1"/>
    </xf>
    <xf numFmtId="0" fontId="0" fillId="0" borderId="57" xfId="0" applyFont="1" applyFill="1" applyBorder="1" applyAlignment="1" applyProtection="1">
      <alignment horizontal="center" vertical="center"/>
      <protection hidden="1"/>
    </xf>
    <xf numFmtId="0" fontId="7" fillId="0" borderId="48" xfId="0" applyFont="1" applyFill="1" applyBorder="1" applyAlignment="1" applyProtection="1">
      <alignment horizontal="center" vertical="center"/>
      <protection hidden="1"/>
    </xf>
    <xf numFmtId="0" fontId="7" fillId="0" borderId="49" xfId="0" applyFont="1" applyFill="1" applyBorder="1" applyAlignment="1" applyProtection="1">
      <alignment horizontal="center" vertical="center"/>
      <protection hidden="1"/>
    </xf>
    <xf numFmtId="0" fontId="7" fillId="0" borderId="50" xfId="0" applyFont="1" applyFill="1" applyBorder="1" applyAlignment="1" applyProtection="1">
      <alignment horizontal="center" vertical="center"/>
      <protection hidden="1"/>
    </xf>
    <xf numFmtId="0" fontId="7" fillId="0" borderId="51" xfId="0" applyFont="1" applyFill="1" applyBorder="1" applyAlignment="1" applyProtection="1">
      <alignment horizontal="center" vertical="center" shrinkToFit="1"/>
      <protection hidden="1"/>
    </xf>
    <xf numFmtId="0" fontId="7" fillId="0" borderId="49" xfId="0" applyFont="1" applyFill="1" applyBorder="1" applyAlignment="1" applyProtection="1">
      <alignment horizontal="center" vertical="center" shrinkToFit="1"/>
      <protection hidden="1"/>
    </xf>
    <xf numFmtId="0" fontId="7" fillId="0" borderId="52" xfId="0" applyFont="1" applyFill="1" applyBorder="1" applyAlignment="1" applyProtection="1">
      <alignment horizontal="center" vertical="center" shrinkToFit="1"/>
      <protection hidden="1"/>
    </xf>
    <xf numFmtId="0" fontId="3" fillId="0" borderId="47" xfId="0" applyFont="1" applyFill="1" applyBorder="1" applyAlignment="1" applyProtection="1">
      <alignment horizontal="center" vertical="center"/>
      <protection hidden="1"/>
    </xf>
    <xf numFmtId="0" fontId="3" fillId="0" borderId="30" xfId="0" applyFont="1" applyFill="1" applyBorder="1" applyAlignment="1" applyProtection="1">
      <alignment horizontal="center" vertical="center"/>
      <protection hidden="1"/>
    </xf>
    <xf numFmtId="0" fontId="3" fillId="0" borderId="6" xfId="0" applyFont="1" applyFill="1" applyBorder="1" applyAlignment="1" applyProtection="1">
      <alignment horizontal="center" vertical="center"/>
      <protection hidden="1"/>
    </xf>
    <xf numFmtId="0" fontId="3" fillId="0" borderId="16" xfId="0" applyFont="1" applyFill="1" applyBorder="1" applyAlignment="1" applyProtection="1">
      <alignment horizontal="center" vertical="center"/>
      <protection hidden="1"/>
    </xf>
    <xf numFmtId="0" fontId="3" fillId="0" borderId="53" xfId="0" applyFont="1" applyFill="1" applyBorder="1" applyAlignment="1" applyProtection="1">
      <alignment horizontal="center" vertical="center"/>
      <protection hidden="1"/>
    </xf>
    <xf numFmtId="0" fontId="3" fillId="0" borderId="17" xfId="0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horizontal="left" vertical="center"/>
      <protection hidden="1"/>
    </xf>
    <xf numFmtId="0" fontId="8" fillId="0" borderId="3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Fill="1" applyAlignment="1">
      <alignment horizontal="center" vertical="center" shrinkToFit="1"/>
    </xf>
    <xf numFmtId="0" fontId="7" fillId="0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190500</xdr:colOff>
      <xdr:row>1</xdr:row>
      <xdr:rowOff>219075</xdr:rowOff>
    </xdr:from>
    <xdr:to>
      <xdr:col>28</xdr:col>
      <xdr:colOff>104775</xdr:colOff>
      <xdr:row>15</xdr:row>
      <xdr:rowOff>57150</xdr:rowOff>
    </xdr:to>
    <xdr:sp macro="" textlink="">
      <xdr:nvSpPr>
        <xdr:cNvPr id="2" name="角丸四角形 1"/>
        <xdr:cNvSpPr/>
      </xdr:nvSpPr>
      <xdr:spPr>
        <a:xfrm>
          <a:off x="7924800" y="352425"/>
          <a:ext cx="1971675" cy="2505075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400" b="1">
              <a:solidFill>
                <a:srgbClr val="FF0000"/>
              </a:solidFill>
            </a:rPr>
            <a:t>　</a:t>
          </a:r>
          <a:r>
            <a:rPr kumimoji="1" lang="ja-JP" altLang="en-US" sz="1600" b="1">
              <a:solidFill>
                <a:schemeClr val="tx2">
                  <a:lumMod val="60000"/>
                  <a:lumOff val="40000"/>
                </a:schemeClr>
              </a:solidFill>
            </a:rPr>
            <a:t>水色</a:t>
          </a:r>
          <a:r>
            <a:rPr kumimoji="1" lang="ja-JP" altLang="en-US" sz="1400">
              <a:solidFill>
                <a:sysClr val="windowText" lastClr="000000"/>
              </a:solidFill>
            </a:rPr>
            <a:t>の部分はドロップダウンリスト　　 から選択できます。</a:t>
          </a:r>
        </a:p>
        <a:p>
          <a:pPr algn="l"/>
          <a:r>
            <a:rPr kumimoji="1" lang="ja-JP" altLang="en-US" sz="1400" b="1">
              <a:solidFill>
                <a:srgbClr val="FF0000"/>
              </a:solidFill>
            </a:rPr>
            <a:t>　</a:t>
          </a:r>
          <a:r>
            <a:rPr kumimoji="1" lang="ja-JP" altLang="en-US" sz="1600" b="1">
              <a:ln>
                <a:solidFill>
                  <a:schemeClr val="tx1"/>
                </a:solidFill>
              </a:ln>
              <a:solidFill>
                <a:schemeClr val="bg1"/>
              </a:solidFill>
            </a:rPr>
            <a:t>白色</a:t>
          </a:r>
          <a:r>
            <a:rPr kumimoji="1" lang="ja-JP" altLang="en-US" sz="1400">
              <a:solidFill>
                <a:sysClr val="windowText" lastClr="000000"/>
              </a:solidFill>
            </a:rPr>
            <a:t>の部分は直接入力して下さい。</a:t>
          </a:r>
          <a:r>
            <a:rPr kumimoji="1" lang="en-US" altLang="ja-JP" sz="1400" baseline="0">
              <a:solidFill>
                <a:sysClr val="windowText" lastClr="000000"/>
              </a:solidFill>
            </a:rPr>
            <a:t> </a:t>
          </a:r>
          <a:endParaRPr kumimoji="1" lang="ja-JP" altLang="en-US" sz="1400" baseline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aseline="0">
              <a:solidFill>
                <a:sysClr val="windowText" lastClr="000000"/>
              </a:solidFill>
            </a:rPr>
            <a:t>　参加申込シートは</a:t>
          </a:r>
          <a:r>
            <a:rPr kumimoji="1" lang="ja-JP" altLang="en-US" sz="1400" b="1" baseline="0">
              <a:solidFill>
                <a:srgbClr val="FF0000"/>
              </a:solidFill>
            </a:rPr>
            <a:t>電子メールで発信</a:t>
          </a:r>
          <a:r>
            <a:rPr kumimoji="1" lang="ja-JP" altLang="en-US" sz="1400" baseline="0">
              <a:solidFill>
                <a:sysClr val="windowText" lastClr="000000"/>
              </a:solidFill>
            </a:rPr>
            <a:t>して下さい。</a:t>
          </a:r>
          <a:endParaRPr kumimoji="1" lang="ja-JP" altLang="en-US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27</xdr:col>
      <xdr:colOff>390526</xdr:colOff>
      <xdr:row>3</xdr:row>
      <xdr:rowOff>28576</xdr:rowOff>
    </xdr:from>
    <xdr:to>
      <xdr:col>27</xdr:col>
      <xdr:colOff>590549</xdr:colOff>
      <xdr:row>4</xdr:row>
      <xdr:rowOff>9525</xdr:rowOff>
    </xdr:to>
    <xdr:sp macro="" textlink="">
      <xdr:nvSpPr>
        <xdr:cNvPr id="3" name="角丸四角形 2"/>
        <xdr:cNvSpPr/>
      </xdr:nvSpPr>
      <xdr:spPr>
        <a:xfrm>
          <a:off x="9544051" y="923926"/>
          <a:ext cx="200023" cy="190499"/>
        </a:xfrm>
        <a:prstGeom prst="roundRect">
          <a:avLst/>
        </a:prstGeom>
        <a:solidFill>
          <a:schemeClr val="bg1">
            <a:lumMod val="85000"/>
          </a:schemeClr>
        </a:solidFill>
        <a:ln w="9525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bg1">
                  <a:lumMod val="50000"/>
                </a:schemeClr>
              </a:solidFill>
            </a:rPr>
            <a:t>▼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Q82"/>
  <sheetViews>
    <sheetView showZeros="0" tabSelected="1" topLeftCell="B1" workbookViewId="0">
      <selection activeCell="V16" sqref="V16"/>
    </sheetView>
  </sheetViews>
  <sheetFormatPr defaultRowHeight="13.5" x14ac:dyDescent="0.15"/>
  <cols>
    <col min="1" max="1" width="2.875" customWidth="1"/>
    <col min="2" max="2" width="6.625" customWidth="1"/>
    <col min="3" max="3" width="7.25" customWidth="1"/>
    <col min="4" max="4" width="7.75" customWidth="1"/>
    <col min="5" max="5" width="3.625" customWidth="1"/>
    <col min="6" max="7" width="2.5" customWidth="1"/>
    <col min="8" max="9" width="2.75" customWidth="1"/>
    <col min="10" max="10" width="5" customWidth="1"/>
    <col min="11" max="12" width="4.125" customWidth="1"/>
    <col min="13" max="13" width="2.75" customWidth="1"/>
    <col min="14" max="14" width="6.5" customWidth="1"/>
    <col min="15" max="15" width="2.625" customWidth="1"/>
    <col min="16" max="16" width="4.625" customWidth="1"/>
    <col min="17" max="17" width="3.75" customWidth="1"/>
    <col min="18" max="18" width="4.625" customWidth="1"/>
    <col min="19" max="19" width="2.5" customWidth="1"/>
    <col min="20" max="20" width="3" customWidth="1"/>
    <col min="21" max="21" width="3.875" customWidth="1"/>
    <col min="22" max="22" width="2.875" customWidth="1"/>
    <col min="23" max="23" width="5.25" customWidth="1"/>
    <col min="24" max="24" width="4.625" customWidth="1"/>
    <col min="25" max="25" width="3.25" customWidth="1"/>
    <col min="26" max="28" width="9" customWidth="1"/>
    <col min="29" max="29" width="4.5" customWidth="1"/>
    <col min="30" max="31" width="5.875" hidden="1" customWidth="1"/>
    <col min="32" max="33" width="4" hidden="1" customWidth="1"/>
    <col min="34" max="35" width="8.25" hidden="1" customWidth="1"/>
    <col min="36" max="36" width="10.5" hidden="1" customWidth="1"/>
    <col min="37" max="37" width="7.125" hidden="1" customWidth="1"/>
    <col min="38" max="38" width="3.375" hidden="1" customWidth="1"/>
    <col min="39" max="39" width="5.25" hidden="1" customWidth="1"/>
    <col min="40" max="40" width="6.5" hidden="1" customWidth="1"/>
    <col min="41" max="41" width="4.625" hidden="1" customWidth="1"/>
    <col min="42" max="42" width="24.875" hidden="1" customWidth="1"/>
    <col min="43" max="43" width="13.875" hidden="1" customWidth="1"/>
    <col min="44" max="61" width="9" customWidth="1"/>
  </cols>
  <sheetData>
    <row r="1" spans="1:43" ht="12" customHeight="1" x14ac:dyDescent="0.1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15"/>
      <c r="AI1" s="41">
        <v>41640</v>
      </c>
      <c r="AJ1" t="s">
        <v>245</v>
      </c>
      <c r="AP1" t="s">
        <v>238</v>
      </c>
      <c r="AQ1" s="43" t="s">
        <v>83</v>
      </c>
    </row>
    <row r="2" spans="1:43" ht="45.75" customHeight="1" x14ac:dyDescent="0.15">
      <c r="A2" s="22"/>
      <c r="B2" s="83" t="s">
        <v>277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16"/>
      <c r="AD2" t="s">
        <v>15</v>
      </c>
      <c r="AE2" s="2" t="s">
        <v>261</v>
      </c>
      <c r="AF2" s="2" t="s">
        <v>263</v>
      </c>
      <c r="AG2" s="2" t="s">
        <v>17</v>
      </c>
      <c r="AH2" s="41">
        <f>LOOKUP(MAX(AI1,AJ$2+ROW(A1)*7+7-1),AI$1:AI$9,AI$2:AI$10)</f>
        <v>43118</v>
      </c>
      <c r="AI2" s="41">
        <v>43118</v>
      </c>
      <c r="AJ2" s="42">
        <v>42228</v>
      </c>
      <c r="AK2" s="2" t="s">
        <v>252</v>
      </c>
      <c r="AL2" s="2" t="s">
        <v>46</v>
      </c>
      <c r="AM2" s="2" t="s">
        <v>61</v>
      </c>
      <c r="AN2" s="2" t="s">
        <v>48</v>
      </c>
      <c r="AO2" s="2" t="s">
        <v>243</v>
      </c>
      <c r="AP2" t="s">
        <v>84</v>
      </c>
      <c r="AQ2" s="43" t="s">
        <v>85</v>
      </c>
    </row>
    <row r="3" spans="1:43" ht="12.75" customHeight="1" x14ac:dyDescent="0.15">
      <c r="A3" s="22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16"/>
      <c r="AE3" s="2" t="s">
        <v>262</v>
      </c>
      <c r="AF3" s="2" t="s">
        <v>264</v>
      </c>
      <c r="AG3" s="2" t="s">
        <v>18</v>
      </c>
      <c r="AH3" s="41">
        <f t="shared" ref="AH3:AH5" si="0">LOOKUP(MAX(AI2,AJ$2+ROW(A2)*7+7-1),AI$1:AI$9,AI$2:AI$10)</f>
        <v>43121</v>
      </c>
      <c r="AI3" s="41">
        <v>43121</v>
      </c>
      <c r="AJ3" s="2"/>
      <c r="AK3" s="2"/>
      <c r="AL3" s="2" t="s">
        <v>47</v>
      </c>
      <c r="AM3" s="2" t="s">
        <v>62</v>
      </c>
      <c r="AN3" s="2" t="s">
        <v>49</v>
      </c>
      <c r="AO3" s="2" t="s">
        <v>244</v>
      </c>
      <c r="AP3" t="s">
        <v>86</v>
      </c>
      <c r="AQ3" s="43" t="s">
        <v>87</v>
      </c>
    </row>
    <row r="4" spans="1:43" ht="16.5" customHeight="1" x14ac:dyDescent="0.15">
      <c r="A4" s="22"/>
      <c r="B4" s="5" t="s">
        <v>247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16"/>
      <c r="AF4" s="2" t="s">
        <v>265</v>
      </c>
      <c r="AG4" s="2" t="s">
        <v>19</v>
      </c>
      <c r="AH4" s="41">
        <f t="shared" si="0"/>
        <v>43125</v>
      </c>
      <c r="AI4" s="41">
        <v>43125</v>
      </c>
      <c r="AJ4" s="2"/>
      <c r="AN4" s="2" t="s">
        <v>50</v>
      </c>
      <c r="AO4" s="2"/>
      <c r="AP4" t="s">
        <v>88</v>
      </c>
      <c r="AQ4" s="43" t="s">
        <v>89</v>
      </c>
    </row>
    <row r="5" spans="1:43" ht="14.25" x14ac:dyDescent="0.15">
      <c r="A5" s="2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3"/>
      <c r="Q5" s="48" t="s">
        <v>251</v>
      </c>
      <c r="R5" s="106"/>
      <c r="S5" s="106"/>
      <c r="T5" s="4" t="s">
        <v>8</v>
      </c>
      <c r="U5" s="14"/>
      <c r="V5" s="4" t="s">
        <v>9</v>
      </c>
      <c r="W5" s="14"/>
      <c r="X5" s="4" t="s">
        <v>10</v>
      </c>
      <c r="Y5" s="16"/>
      <c r="AF5" s="2"/>
      <c r="AG5" s="2" t="s">
        <v>20</v>
      </c>
      <c r="AH5" s="41">
        <f t="shared" si="0"/>
        <v>43128</v>
      </c>
      <c r="AI5" s="41">
        <v>43128</v>
      </c>
      <c r="AJ5" s="2"/>
      <c r="AN5" s="2" t="s">
        <v>51</v>
      </c>
      <c r="AP5" t="s">
        <v>90</v>
      </c>
      <c r="AQ5" s="43" t="s">
        <v>91</v>
      </c>
    </row>
    <row r="6" spans="1:43" ht="14.25" x14ac:dyDescent="0.15">
      <c r="A6" s="2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16"/>
      <c r="AF6" s="2"/>
      <c r="AG6" s="2" t="s">
        <v>21</v>
      </c>
      <c r="AH6" s="41"/>
      <c r="AI6" s="41"/>
      <c r="AJ6" s="2"/>
      <c r="AN6" s="2"/>
      <c r="AP6" t="s">
        <v>92</v>
      </c>
      <c r="AQ6" s="43" t="s">
        <v>93</v>
      </c>
    </row>
    <row r="7" spans="1:43" ht="14.25" x14ac:dyDescent="0.15">
      <c r="A7" s="22"/>
      <c r="B7" s="4"/>
      <c r="C7" s="4"/>
      <c r="D7" s="4"/>
      <c r="E7" s="4"/>
      <c r="F7" s="4"/>
      <c r="G7" s="4"/>
      <c r="H7" s="4"/>
      <c r="I7" s="104"/>
      <c r="J7" s="104"/>
      <c r="K7" s="3"/>
      <c r="L7" s="3"/>
      <c r="M7" s="3"/>
      <c r="N7" s="3"/>
      <c r="O7" s="3"/>
      <c r="P7" s="3" t="s">
        <v>0</v>
      </c>
      <c r="Q7" s="3"/>
      <c r="R7" s="271"/>
      <c r="S7" s="271"/>
      <c r="T7" s="271"/>
      <c r="U7" s="271"/>
      <c r="V7" s="271"/>
      <c r="W7" s="271"/>
      <c r="X7" s="3"/>
      <c r="Y7" s="16"/>
      <c r="AF7" s="2"/>
      <c r="AG7" s="2" t="s">
        <v>22</v>
      </c>
      <c r="AH7" s="41"/>
      <c r="AI7" s="41"/>
      <c r="AJ7" s="2"/>
      <c r="AN7" s="2"/>
      <c r="AP7" t="s">
        <v>94</v>
      </c>
      <c r="AQ7" s="43" t="s">
        <v>95</v>
      </c>
    </row>
    <row r="8" spans="1:43" ht="12.75" customHeight="1" x14ac:dyDescent="0.15">
      <c r="A8" s="22"/>
      <c r="B8" s="4"/>
      <c r="C8" s="4"/>
      <c r="D8" s="4"/>
      <c r="E8" s="4"/>
      <c r="F8" s="4"/>
      <c r="G8" s="4"/>
      <c r="H8" s="4"/>
      <c r="I8" s="20"/>
      <c r="J8" s="20"/>
      <c r="K8" s="3"/>
      <c r="L8" s="3"/>
      <c r="M8" s="3"/>
      <c r="N8" s="3"/>
      <c r="O8" s="3"/>
      <c r="P8" s="3"/>
      <c r="Q8" s="3"/>
      <c r="R8" s="20"/>
      <c r="S8" s="20"/>
      <c r="T8" s="20"/>
      <c r="U8" s="20"/>
      <c r="V8" s="20"/>
      <c r="W8" s="3"/>
      <c r="X8" s="3"/>
      <c r="Y8" s="16"/>
      <c r="AF8" s="2"/>
      <c r="AG8" s="2" t="s">
        <v>26</v>
      </c>
      <c r="AH8" s="41"/>
      <c r="AI8" s="41"/>
      <c r="AJ8" s="2"/>
      <c r="AN8" s="2"/>
      <c r="AP8" t="s">
        <v>96</v>
      </c>
      <c r="AQ8" s="43" t="s">
        <v>97</v>
      </c>
    </row>
    <row r="9" spans="1:43" ht="14.25" x14ac:dyDescent="0.15">
      <c r="A9" s="22"/>
      <c r="B9" s="4"/>
      <c r="C9" s="4"/>
      <c r="D9" s="4"/>
      <c r="E9" s="4"/>
      <c r="F9" s="4"/>
      <c r="G9" s="4"/>
      <c r="H9" s="4"/>
      <c r="I9" s="20"/>
      <c r="J9" s="20"/>
      <c r="K9" s="3"/>
      <c r="L9" s="3"/>
      <c r="M9" s="3"/>
      <c r="N9" s="3"/>
      <c r="O9" s="3"/>
      <c r="P9" s="3" t="s">
        <v>81</v>
      </c>
      <c r="Q9" s="3"/>
      <c r="R9" s="272"/>
      <c r="S9" s="272"/>
      <c r="T9" s="272"/>
      <c r="U9" s="272"/>
      <c r="V9" s="272"/>
      <c r="W9" s="3"/>
      <c r="X9" s="4"/>
      <c r="Y9" s="16"/>
      <c r="AF9" s="2"/>
      <c r="AG9" s="2" t="s">
        <v>23</v>
      </c>
      <c r="AH9" s="41"/>
      <c r="AI9" s="41"/>
      <c r="AJ9" s="2"/>
      <c r="AN9" s="2"/>
      <c r="AP9" t="s">
        <v>98</v>
      </c>
      <c r="AQ9" s="43" t="s">
        <v>99</v>
      </c>
    </row>
    <row r="10" spans="1:43" ht="7.5" customHeight="1" x14ac:dyDescent="0.15">
      <c r="A10" s="22"/>
      <c r="B10" s="4"/>
      <c r="C10" s="4"/>
      <c r="D10" s="4"/>
      <c r="E10" s="4"/>
      <c r="F10" s="4"/>
      <c r="G10" s="4"/>
      <c r="H10" s="4"/>
      <c r="I10" s="20"/>
      <c r="J10" s="20"/>
      <c r="K10" s="3"/>
      <c r="L10" s="3"/>
      <c r="M10" s="3"/>
      <c r="N10" s="3"/>
      <c r="O10" s="3"/>
      <c r="P10" s="3"/>
      <c r="Q10" s="3"/>
      <c r="R10" s="20"/>
      <c r="S10" s="20"/>
      <c r="T10" s="20"/>
      <c r="U10" s="20"/>
      <c r="V10" s="20"/>
      <c r="W10" s="3"/>
      <c r="X10" s="4"/>
      <c r="Y10" s="16"/>
      <c r="AF10" s="2"/>
      <c r="AG10" s="2" t="s">
        <v>24</v>
      </c>
      <c r="AH10" s="2"/>
      <c r="AI10" s="41" t="s">
        <v>246</v>
      </c>
      <c r="AJ10" s="2"/>
      <c r="AN10" s="2"/>
      <c r="AP10" t="s">
        <v>100</v>
      </c>
      <c r="AQ10" s="43" t="s">
        <v>101</v>
      </c>
    </row>
    <row r="11" spans="1:43" ht="14.25" x14ac:dyDescent="0.15">
      <c r="A11" s="22"/>
      <c r="B11" s="4"/>
      <c r="C11" s="4"/>
      <c r="D11" s="4"/>
      <c r="E11" s="4"/>
      <c r="F11" s="4"/>
      <c r="G11" s="4"/>
      <c r="H11" s="4"/>
      <c r="I11" s="104"/>
      <c r="J11" s="104"/>
      <c r="K11" s="3"/>
      <c r="L11" s="3"/>
      <c r="M11" s="3"/>
      <c r="N11" s="3"/>
      <c r="O11" s="3"/>
      <c r="P11" s="3" t="s">
        <v>271</v>
      </c>
      <c r="Q11" s="3"/>
      <c r="R11" s="105"/>
      <c r="S11" s="105"/>
      <c r="T11" s="105"/>
      <c r="U11" s="105"/>
      <c r="V11" s="105"/>
      <c r="W11" s="3"/>
      <c r="X11" s="3"/>
      <c r="Y11" s="16"/>
      <c r="AF11" s="2"/>
      <c r="AG11" s="2" t="s">
        <v>25</v>
      </c>
      <c r="AH11" s="2"/>
      <c r="AI11" s="2"/>
      <c r="AJ11" s="2"/>
      <c r="AN11" s="2"/>
      <c r="AP11" t="s">
        <v>102</v>
      </c>
      <c r="AQ11" s="43" t="s">
        <v>103</v>
      </c>
    </row>
    <row r="12" spans="1:43" ht="9" customHeight="1" x14ac:dyDescent="0.15">
      <c r="A12" s="22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16"/>
      <c r="AF12" s="2"/>
      <c r="AG12" s="2" t="s">
        <v>27</v>
      </c>
      <c r="AH12" s="2"/>
      <c r="AI12" s="2"/>
      <c r="AJ12" s="2"/>
      <c r="AN12" s="2"/>
      <c r="AP12" t="s">
        <v>104</v>
      </c>
      <c r="AQ12" s="43" t="s">
        <v>105</v>
      </c>
    </row>
    <row r="13" spans="1:43" ht="15" thickBot="1" x14ac:dyDescent="0.2">
      <c r="A13" s="5"/>
      <c r="B13" s="5" t="s">
        <v>1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3" t="s">
        <v>60</v>
      </c>
      <c r="Q13" s="3"/>
      <c r="R13" s="105"/>
      <c r="S13" s="105"/>
      <c r="T13" s="105"/>
      <c r="U13" s="105"/>
      <c r="V13" s="105"/>
      <c r="W13" s="5"/>
      <c r="X13" s="5"/>
      <c r="Y13" s="7"/>
      <c r="Z13" s="1"/>
      <c r="AA13" s="1"/>
      <c r="AB13" s="1"/>
      <c r="AF13" s="2"/>
      <c r="AG13" s="2" t="s">
        <v>28</v>
      </c>
      <c r="AH13" s="2"/>
      <c r="AI13" s="2"/>
      <c r="AJ13" s="2"/>
      <c r="AN13" s="2"/>
      <c r="AP13" t="s">
        <v>106</v>
      </c>
      <c r="AQ13" s="43" t="s">
        <v>107</v>
      </c>
    </row>
    <row r="14" spans="1:43" ht="12.75" customHeight="1" x14ac:dyDescent="0.15">
      <c r="A14" s="5"/>
      <c r="B14" s="5"/>
      <c r="C14" s="5"/>
      <c r="D14" s="85"/>
      <c r="E14" s="86"/>
      <c r="F14" s="86"/>
      <c r="G14" s="86"/>
      <c r="H14" s="86"/>
      <c r="I14" s="86"/>
      <c r="J14" s="87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7"/>
      <c r="Z14" s="1"/>
      <c r="AA14" s="1"/>
      <c r="AB14" s="1"/>
      <c r="AF14" s="2"/>
      <c r="AG14" s="2" t="s">
        <v>29</v>
      </c>
      <c r="AH14" s="2"/>
      <c r="AI14" s="2"/>
      <c r="AJ14" s="2"/>
      <c r="AP14" t="s">
        <v>108</v>
      </c>
      <c r="AQ14" s="43" t="s">
        <v>109</v>
      </c>
    </row>
    <row r="15" spans="1:43" ht="12.75" customHeight="1" x14ac:dyDescent="0.15">
      <c r="A15" s="5"/>
      <c r="B15" s="5"/>
      <c r="C15" s="5"/>
      <c r="D15" s="88"/>
      <c r="E15" s="89"/>
      <c r="F15" s="89"/>
      <c r="G15" s="89"/>
      <c r="H15" s="89"/>
      <c r="I15" s="89"/>
      <c r="J15" s="90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7"/>
      <c r="Z15" s="1"/>
      <c r="AA15" s="1"/>
      <c r="AB15" s="1"/>
      <c r="AF15" s="2"/>
      <c r="AG15" s="2" t="s">
        <v>30</v>
      </c>
      <c r="AH15" s="2"/>
      <c r="AI15" s="2"/>
      <c r="AJ15" s="2"/>
      <c r="AP15" t="s">
        <v>266</v>
      </c>
      <c r="AQ15" s="43" t="s">
        <v>110</v>
      </c>
    </row>
    <row r="16" spans="1:43" ht="12.75" customHeight="1" thickBot="1" x14ac:dyDescent="0.2">
      <c r="A16" s="5"/>
      <c r="B16" s="5"/>
      <c r="C16" s="5"/>
      <c r="D16" s="91"/>
      <c r="E16" s="92"/>
      <c r="F16" s="92"/>
      <c r="G16" s="92"/>
      <c r="H16" s="92"/>
      <c r="I16" s="92"/>
      <c r="J16" s="93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7"/>
      <c r="Z16" s="1"/>
      <c r="AA16" s="1"/>
      <c r="AB16" s="1"/>
      <c r="AF16" s="2"/>
      <c r="AG16" s="2" t="s">
        <v>31</v>
      </c>
      <c r="AH16" s="2"/>
      <c r="AI16" s="2"/>
      <c r="AJ16" s="2"/>
      <c r="AP16" t="s">
        <v>267</v>
      </c>
      <c r="AQ16" s="43" t="s">
        <v>111</v>
      </c>
    </row>
    <row r="17" spans="1:43" ht="12" customHeight="1" x14ac:dyDescent="0.15">
      <c r="A17" s="5"/>
      <c r="B17" s="5"/>
      <c r="C17" s="5"/>
      <c r="D17" s="23"/>
      <c r="E17" s="23"/>
      <c r="F17" s="23"/>
      <c r="G17" s="23"/>
      <c r="H17" s="23"/>
      <c r="I17" s="23"/>
      <c r="J17" s="23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7"/>
      <c r="Z17" s="1"/>
      <c r="AA17" s="1"/>
      <c r="AB17" s="1"/>
      <c r="AF17" s="2"/>
      <c r="AG17" s="2" t="s">
        <v>32</v>
      </c>
      <c r="AH17" s="2"/>
      <c r="AI17" s="2"/>
      <c r="AJ17" s="2"/>
      <c r="AP17" t="s">
        <v>112</v>
      </c>
      <c r="AQ17" s="43" t="s">
        <v>113</v>
      </c>
    </row>
    <row r="18" spans="1:43" ht="14.25" x14ac:dyDescent="0.15">
      <c r="A18" s="22"/>
      <c r="B18" s="5" t="s">
        <v>2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7"/>
      <c r="Z18" s="1"/>
      <c r="AA18" s="1"/>
      <c r="AB18" s="1"/>
      <c r="AF18" s="2"/>
      <c r="AG18" s="2" t="s">
        <v>33</v>
      </c>
      <c r="AH18" s="2"/>
      <c r="AI18" s="2"/>
      <c r="AJ18" s="2"/>
      <c r="AP18" t="s">
        <v>114</v>
      </c>
      <c r="AQ18" s="43" t="s">
        <v>115</v>
      </c>
    </row>
    <row r="19" spans="1:43" ht="21.75" customHeight="1" thickBot="1" x14ac:dyDescent="0.2">
      <c r="A19" s="5"/>
      <c r="B19" s="5" t="s">
        <v>255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7"/>
      <c r="Z19" s="1"/>
      <c r="AA19" s="1"/>
      <c r="AB19" s="1"/>
      <c r="AF19" s="2"/>
      <c r="AG19" s="2" t="s">
        <v>34</v>
      </c>
      <c r="AH19" s="2"/>
      <c r="AI19" s="2"/>
      <c r="AJ19" s="2"/>
      <c r="AP19" t="s">
        <v>116</v>
      </c>
      <c r="AQ19" s="43" t="s">
        <v>117</v>
      </c>
    </row>
    <row r="20" spans="1:43" ht="27.75" customHeight="1" x14ac:dyDescent="0.15">
      <c r="A20" s="5"/>
      <c r="B20" s="110" t="s">
        <v>219</v>
      </c>
      <c r="C20" s="98" t="s">
        <v>52</v>
      </c>
      <c r="D20" s="99"/>
      <c r="E20" s="112" t="s">
        <v>13</v>
      </c>
      <c r="F20" s="119" t="s">
        <v>236</v>
      </c>
      <c r="G20" s="120"/>
      <c r="H20" s="114" t="s">
        <v>5</v>
      </c>
      <c r="I20" s="114"/>
      <c r="J20" s="116" t="s">
        <v>3</v>
      </c>
      <c r="K20" s="116"/>
      <c r="L20" s="116"/>
      <c r="M20" s="116"/>
      <c r="N20" s="116"/>
      <c r="O20" s="116"/>
      <c r="P20" s="116" t="s">
        <v>3</v>
      </c>
      <c r="Q20" s="116"/>
      <c r="R20" s="116"/>
      <c r="S20" s="116"/>
      <c r="T20" s="116"/>
      <c r="U20" s="116"/>
      <c r="V20" s="116"/>
      <c r="W20" s="94" t="s">
        <v>257</v>
      </c>
      <c r="X20" s="95"/>
      <c r="Y20" s="16"/>
      <c r="Z20" s="1"/>
      <c r="AA20" s="1"/>
      <c r="AB20" s="1"/>
      <c r="AF20" s="2"/>
      <c r="AG20" s="2" t="s">
        <v>35</v>
      </c>
      <c r="AH20" s="2"/>
      <c r="AI20" s="2"/>
      <c r="AJ20" s="2"/>
      <c r="AP20" t="s">
        <v>118</v>
      </c>
      <c r="AQ20" s="43" t="s">
        <v>119</v>
      </c>
    </row>
    <row r="21" spans="1:43" ht="27.75" customHeight="1" thickBot="1" x14ac:dyDescent="0.2">
      <c r="A21" s="5"/>
      <c r="B21" s="111"/>
      <c r="C21" s="100" t="s">
        <v>53</v>
      </c>
      <c r="D21" s="101"/>
      <c r="E21" s="113"/>
      <c r="F21" s="121"/>
      <c r="G21" s="122"/>
      <c r="H21" s="115"/>
      <c r="I21" s="115"/>
      <c r="J21" s="117" t="s">
        <v>4</v>
      </c>
      <c r="K21" s="117"/>
      <c r="L21" s="117"/>
      <c r="M21" s="117"/>
      <c r="N21" s="117"/>
      <c r="O21" s="117"/>
      <c r="P21" s="117" t="s">
        <v>4</v>
      </c>
      <c r="Q21" s="117"/>
      <c r="R21" s="117"/>
      <c r="S21" s="117"/>
      <c r="T21" s="117"/>
      <c r="U21" s="117"/>
      <c r="V21" s="117"/>
      <c r="W21" s="96"/>
      <c r="X21" s="97"/>
      <c r="Y21" s="16"/>
      <c r="Z21" s="1"/>
      <c r="AA21" s="1"/>
      <c r="AB21" s="1"/>
      <c r="AG21" s="2" t="s">
        <v>36</v>
      </c>
      <c r="AH21" s="2"/>
      <c r="AI21" s="2"/>
      <c r="AJ21" s="2"/>
      <c r="AP21" t="s">
        <v>120</v>
      </c>
      <c r="AQ21" s="43" t="s">
        <v>121</v>
      </c>
    </row>
    <row r="22" spans="1:43" ht="18.75" customHeight="1" x14ac:dyDescent="0.15">
      <c r="A22" s="5"/>
      <c r="B22" s="123"/>
      <c r="C22" s="125"/>
      <c r="D22" s="126"/>
      <c r="E22" s="118"/>
      <c r="F22" s="73"/>
      <c r="G22" s="74"/>
      <c r="H22" s="73"/>
      <c r="I22" s="74"/>
      <c r="J22" s="127"/>
      <c r="K22" s="128"/>
      <c r="L22" s="129"/>
      <c r="M22" s="130" t="s">
        <v>6</v>
      </c>
      <c r="N22" s="160"/>
      <c r="O22" s="109" t="s">
        <v>7</v>
      </c>
      <c r="P22" s="127"/>
      <c r="Q22" s="128"/>
      <c r="R22" s="129"/>
      <c r="S22" s="130" t="s">
        <v>6</v>
      </c>
      <c r="T22" s="124"/>
      <c r="U22" s="124"/>
      <c r="V22" s="109" t="s">
        <v>7</v>
      </c>
      <c r="W22" s="102"/>
      <c r="X22" s="103"/>
      <c r="Y22" s="16"/>
      <c r="Z22" s="1"/>
      <c r="AA22" s="1"/>
      <c r="AB22" s="1"/>
      <c r="AG22" s="2" t="s">
        <v>37</v>
      </c>
      <c r="AH22" s="2"/>
      <c r="AI22" s="2"/>
      <c r="AJ22" s="2"/>
      <c r="AP22" t="s">
        <v>122</v>
      </c>
      <c r="AQ22" s="43" t="s">
        <v>123</v>
      </c>
    </row>
    <row r="23" spans="1:43" ht="18.75" customHeight="1" x14ac:dyDescent="0.15">
      <c r="A23" s="5"/>
      <c r="B23" s="66"/>
      <c r="C23" s="69"/>
      <c r="D23" s="70"/>
      <c r="E23" s="72"/>
      <c r="F23" s="75"/>
      <c r="G23" s="76"/>
      <c r="H23" s="75"/>
      <c r="I23" s="76"/>
      <c r="J23" s="55"/>
      <c r="K23" s="56"/>
      <c r="L23" s="57"/>
      <c r="M23" s="59"/>
      <c r="N23" s="61"/>
      <c r="O23" s="51"/>
      <c r="P23" s="55"/>
      <c r="Q23" s="56"/>
      <c r="R23" s="57"/>
      <c r="S23" s="59"/>
      <c r="T23" s="61"/>
      <c r="U23" s="61"/>
      <c r="V23" s="51"/>
      <c r="W23" s="64"/>
      <c r="X23" s="65"/>
      <c r="Y23" s="7"/>
      <c r="Z23" s="1"/>
      <c r="AA23" s="1"/>
      <c r="AB23" s="1"/>
      <c r="AG23" s="2" t="s">
        <v>38</v>
      </c>
      <c r="AH23" s="2"/>
      <c r="AP23" t="s">
        <v>124</v>
      </c>
      <c r="AQ23" s="43" t="s">
        <v>125</v>
      </c>
    </row>
    <row r="24" spans="1:43" ht="18.75" customHeight="1" x14ac:dyDescent="0.15">
      <c r="A24" s="5"/>
      <c r="B24" s="66"/>
      <c r="C24" s="67"/>
      <c r="D24" s="68"/>
      <c r="E24" s="71"/>
      <c r="F24" s="73"/>
      <c r="G24" s="74"/>
      <c r="H24" s="73"/>
      <c r="I24" s="74"/>
      <c r="J24" s="52"/>
      <c r="K24" s="53"/>
      <c r="L24" s="54"/>
      <c r="M24" s="58" t="s">
        <v>6</v>
      </c>
      <c r="N24" s="60"/>
      <c r="O24" s="50" t="s">
        <v>7</v>
      </c>
      <c r="P24" s="52"/>
      <c r="Q24" s="53"/>
      <c r="R24" s="54"/>
      <c r="S24" s="58" t="s">
        <v>6</v>
      </c>
      <c r="T24" s="60"/>
      <c r="U24" s="60"/>
      <c r="V24" s="50" t="s">
        <v>7</v>
      </c>
      <c r="W24" s="62"/>
      <c r="X24" s="63"/>
      <c r="Y24" s="7"/>
      <c r="Z24" s="1"/>
      <c r="AA24" s="1"/>
      <c r="AB24" s="1"/>
      <c r="AG24" s="2" t="s">
        <v>39</v>
      </c>
      <c r="AH24" s="2"/>
      <c r="AP24" t="s">
        <v>253</v>
      </c>
      <c r="AQ24" s="43" t="s">
        <v>254</v>
      </c>
    </row>
    <row r="25" spans="1:43" ht="18.75" customHeight="1" x14ac:dyDescent="0.15">
      <c r="A25" s="5"/>
      <c r="B25" s="66"/>
      <c r="C25" s="69"/>
      <c r="D25" s="70"/>
      <c r="E25" s="72"/>
      <c r="F25" s="75"/>
      <c r="G25" s="76"/>
      <c r="H25" s="75"/>
      <c r="I25" s="76"/>
      <c r="J25" s="55"/>
      <c r="K25" s="56"/>
      <c r="L25" s="57"/>
      <c r="M25" s="59"/>
      <c r="N25" s="61"/>
      <c r="O25" s="51"/>
      <c r="P25" s="55"/>
      <c r="Q25" s="56"/>
      <c r="R25" s="57"/>
      <c r="S25" s="59"/>
      <c r="T25" s="61"/>
      <c r="U25" s="61"/>
      <c r="V25" s="51"/>
      <c r="W25" s="64"/>
      <c r="X25" s="65"/>
      <c r="Y25" s="7"/>
      <c r="Z25" s="1"/>
      <c r="AA25" s="1"/>
      <c r="AB25" s="1"/>
      <c r="AG25" s="2" t="s">
        <v>40</v>
      </c>
      <c r="AH25" s="2"/>
      <c r="AP25" t="s">
        <v>268</v>
      </c>
      <c r="AQ25" s="43" t="s">
        <v>126</v>
      </c>
    </row>
    <row r="26" spans="1:43" ht="18.75" customHeight="1" x14ac:dyDescent="0.15">
      <c r="A26" s="5"/>
      <c r="B26" s="66"/>
      <c r="C26" s="67"/>
      <c r="D26" s="68"/>
      <c r="E26" s="71"/>
      <c r="F26" s="73"/>
      <c r="G26" s="74"/>
      <c r="H26" s="73"/>
      <c r="I26" s="74"/>
      <c r="J26" s="52"/>
      <c r="K26" s="53"/>
      <c r="L26" s="54"/>
      <c r="M26" s="58" t="s">
        <v>6</v>
      </c>
      <c r="N26" s="60"/>
      <c r="O26" s="50" t="s">
        <v>7</v>
      </c>
      <c r="P26" s="52"/>
      <c r="Q26" s="53"/>
      <c r="R26" s="54"/>
      <c r="S26" s="58" t="s">
        <v>6</v>
      </c>
      <c r="T26" s="60"/>
      <c r="U26" s="60"/>
      <c r="V26" s="50" t="s">
        <v>7</v>
      </c>
      <c r="W26" s="62"/>
      <c r="X26" s="63"/>
      <c r="Y26" s="7"/>
      <c r="Z26" s="1"/>
      <c r="AA26" s="1"/>
      <c r="AB26" s="1"/>
      <c r="AG26" s="2" t="s">
        <v>16</v>
      </c>
      <c r="AH26" s="2"/>
      <c r="AP26" t="s">
        <v>269</v>
      </c>
      <c r="AQ26" s="43" t="s">
        <v>239</v>
      </c>
    </row>
    <row r="27" spans="1:43" ht="18.75" customHeight="1" x14ac:dyDescent="0.15">
      <c r="A27" s="5"/>
      <c r="B27" s="66"/>
      <c r="C27" s="69"/>
      <c r="D27" s="70"/>
      <c r="E27" s="72"/>
      <c r="F27" s="75"/>
      <c r="G27" s="76"/>
      <c r="H27" s="75"/>
      <c r="I27" s="76"/>
      <c r="J27" s="55"/>
      <c r="K27" s="56"/>
      <c r="L27" s="57"/>
      <c r="M27" s="59"/>
      <c r="N27" s="61"/>
      <c r="O27" s="51"/>
      <c r="P27" s="55"/>
      <c r="Q27" s="56"/>
      <c r="R27" s="57"/>
      <c r="S27" s="59"/>
      <c r="T27" s="61"/>
      <c r="U27" s="61"/>
      <c r="V27" s="51"/>
      <c r="W27" s="64"/>
      <c r="X27" s="65"/>
      <c r="Y27" s="7"/>
      <c r="Z27" s="1"/>
      <c r="AA27" s="1"/>
      <c r="AB27" s="1"/>
      <c r="AG27" s="2" t="s">
        <v>41</v>
      </c>
      <c r="AH27" s="2"/>
      <c r="AP27" t="s">
        <v>127</v>
      </c>
      <c r="AQ27" s="43" t="s">
        <v>128</v>
      </c>
    </row>
    <row r="28" spans="1:43" ht="18.75" customHeight="1" x14ac:dyDescent="0.15">
      <c r="A28" s="5"/>
      <c r="B28" s="66"/>
      <c r="C28" s="67"/>
      <c r="D28" s="68"/>
      <c r="E28" s="71"/>
      <c r="F28" s="73"/>
      <c r="G28" s="74"/>
      <c r="H28" s="73"/>
      <c r="I28" s="74"/>
      <c r="J28" s="52"/>
      <c r="K28" s="53"/>
      <c r="L28" s="54"/>
      <c r="M28" s="58" t="s">
        <v>6</v>
      </c>
      <c r="N28" s="60"/>
      <c r="O28" s="50" t="s">
        <v>7</v>
      </c>
      <c r="P28" s="52"/>
      <c r="Q28" s="53"/>
      <c r="R28" s="54"/>
      <c r="S28" s="58" t="s">
        <v>6</v>
      </c>
      <c r="T28" s="60"/>
      <c r="U28" s="60"/>
      <c r="V28" s="50" t="s">
        <v>7</v>
      </c>
      <c r="W28" s="62"/>
      <c r="X28" s="63"/>
      <c r="Y28" s="7"/>
      <c r="Z28" s="1"/>
      <c r="AA28" s="1"/>
      <c r="AB28" s="1"/>
      <c r="AG28" s="2" t="s">
        <v>42</v>
      </c>
      <c r="AH28" s="2"/>
      <c r="AP28" t="s">
        <v>129</v>
      </c>
      <c r="AQ28" s="43" t="s">
        <v>130</v>
      </c>
    </row>
    <row r="29" spans="1:43" ht="18.75" customHeight="1" x14ac:dyDescent="0.15">
      <c r="A29" s="5"/>
      <c r="B29" s="66"/>
      <c r="C29" s="69"/>
      <c r="D29" s="70"/>
      <c r="E29" s="72"/>
      <c r="F29" s="75"/>
      <c r="G29" s="76"/>
      <c r="H29" s="75"/>
      <c r="I29" s="76"/>
      <c r="J29" s="55"/>
      <c r="K29" s="56"/>
      <c r="L29" s="57"/>
      <c r="M29" s="59"/>
      <c r="N29" s="61"/>
      <c r="O29" s="51"/>
      <c r="P29" s="55"/>
      <c r="Q29" s="56"/>
      <c r="R29" s="57"/>
      <c r="S29" s="59"/>
      <c r="T29" s="61"/>
      <c r="U29" s="61"/>
      <c r="V29" s="51"/>
      <c r="W29" s="64"/>
      <c r="X29" s="65"/>
      <c r="Y29" s="7"/>
      <c r="Z29" s="1"/>
      <c r="AA29" s="1"/>
      <c r="AB29" s="1"/>
      <c r="AG29" s="2" t="s">
        <v>43</v>
      </c>
      <c r="AH29" s="2"/>
      <c r="AP29" t="s">
        <v>131</v>
      </c>
      <c r="AQ29" s="43" t="s">
        <v>132</v>
      </c>
    </row>
    <row r="30" spans="1:43" ht="18.75" customHeight="1" x14ac:dyDescent="0.15">
      <c r="A30" s="5"/>
      <c r="B30" s="66"/>
      <c r="C30" s="67"/>
      <c r="D30" s="68"/>
      <c r="E30" s="71"/>
      <c r="F30" s="73"/>
      <c r="G30" s="74"/>
      <c r="H30" s="73"/>
      <c r="I30" s="74"/>
      <c r="J30" s="52"/>
      <c r="K30" s="53"/>
      <c r="L30" s="54"/>
      <c r="M30" s="58" t="s">
        <v>6</v>
      </c>
      <c r="N30" s="60"/>
      <c r="O30" s="50" t="s">
        <v>7</v>
      </c>
      <c r="P30" s="52"/>
      <c r="Q30" s="53"/>
      <c r="R30" s="54"/>
      <c r="S30" s="58" t="s">
        <v>6</v>
      </c>
      <c r="T30" s="60"/>
      <c r="U30" s="60"/>
      <c r="V30" s="50" t="s">
        <v>7</v>
      </c>
      <c r="W30" s="62"/>
      <c r="X30" s="63"/>
      <c r="Y30" s="7"/>
      <c r="Z30" s="1"/>
      <c r="AA30" s="1"/>
      <c r="AB30" s="1"/>
      <c r="AG30" s="2" t="s">
        <v>82</v>
      </c>
      <c r="AH30" s="2"/>
      <c r="AP30" t="s">
        <v>133</v>
      </c>
      <c r="AQ30" s="43" t="s">
        <v>134</v>
      </c>
    </row>
    <row r="31" spans="1:43" ht="18.75" customHeight="1" x14ac:dyDescent="0.15">
      <c r="A31" s="5"/>
      <c r="B31" s="66"/>
      <c r="C31" s="69"/>
      <c r="D31" s="70"/>
      <c r="E31" s="72"/>
      <c r="F31" s="75"/>
      <c r="G31" s="76"/>
      <c r="H31" s="75"/>
      <c r="I31" s="76"/>
      <c r="J31" s="55"/>
      <c r="K31" s="56"/>
      <c r="L31" s="57"/>
      <c r="M31" s="59"/>
      <c r="N31" s="61"/>
      <c r="O31" s="51"/>
      <c r="P31" s="55"/>
      <c r="Q31" s="56"/>
      <c r="R31" s="57"/>
      <c r="S31" s="59"/>
      <c r="T31" s="61"/>
      <c r="U31" s="61"/>
      <c r="V31" s="51"/>
      <c r="W31" s="64"/>
      <c r="X31" s="65"/>
      <c r="Y31" s="7"/>
      <c r="Z31" s="1"/>
      <c r="AA31" s="1"/>
      <c r="AB31" s="1"/>
      <c r="AG31" s="2" t="s">
        <v>44</v>
      </c>
      <c r="AH31" s="2"/>
      <c r="AP31" t="s">
        <v>135</v>
      </c>
      <c r="AQ31" s="43" t="s">
        <v>136</v>
      </c>
    </row>
    <row r="32" spans="1:43" ht="18.75" customHeight="1" x14ac:dyDescent="0.15">
      <c r="A32" s="5"/>
      <c r="B32" s="66"/>
      <c r="C32" s="67"/>
      <c r="D32" s="68"/>
      <c r="E32" s="71"/>
      <c r="F32" s="162"/>
      <c r="G32" s="163"/>
      <c r="H32" s="162"/>
      <c r="I32" s="163"/>
      <c r="J32" s="52"/>
      <c r="K32" s="53"/>
      <c r="L32" s="54"/>
      <c r="M32" s="58" t="s">
        <v>6</v>
      </c>
      <c r="N32" s="60"/>
      <c r="O32" s="50" t="s">
        <v>7</v>
      </c>
      <c r="P32" s="52"/>
      <c r="Q32" s="53"/>
      <c r="R32" s="54"/>
      <c r="S32" s="58" t="s">
        <v>6</v>
      </c>
      <c r="T32" s="60"/>
      <c r="U32" s="60"/>
      <c r="V32" s="50" t="s">
        <v>7</v>
      </c>
      <c r="W32" s="62"/>
      <c r="X32" s="63"/>
      <c r="Y32" s="7"/>
      <c r="Z32" s="1"/>
      <c r="AA32" s="1"/>
      <c r="AB32" s="1"/>
      <c r="AG32" s="2" t="s">
        <v>45</v>
      </c>
      <c r="AH32" s="2"/>
      <c r="AP32" t="s">
        <v>137</v>
      </c>
      <c r="AQ32" s="43" t="s">
        <v>138</v>
      </c>
    </row>
    <row r="33" spans="1:43" ht="18.75" customHeight="1" thickBot="1" x14ac:dyDescent="0.2">
      <c r="A33" s="5"/>
      <c r="B33" s="159"/>
      <c r="C33" s="166"/>
      <c r="D33" s="167"/>
      <c r="E33" s="161"/>
      <c r="F33" s="164"/>
      <c r="G33" s="165"/>
      <c r="H33" s="164"/>
      <c r="I33" s="165"/>
      <c r="J33" s="77"/>
      <c r="K33" s="78"/>
      <c r="L33" s="79"/>
      <c r="M33" s="80"/>
      <c r="N33" s="82"/>
      <c r="O33" s="81"/>
      <c r="P33" s="77"/>
      <c r="Q33" s="78"/>
      <c r="R33" s="79"/>
      <c r="S33" s="80"/>
      <c r="T33" s="82"/>
      <c r="U33" s="82"/>
      <c r="V33" s="81"/>
      <c r="W33" s="107"/>
      <c r="X33" s="108"/>
      <c r="Y33" s="7"/>
      <c r="Z33" s="1"/>
      <c r="AA33" s="1"/>
      <c r="AB33" s="1"/>
      <c r="AG33" s="2"/>
      <c r="AH33" s="2"/>
      <c r="AP33" t="s">
        <v>139</v>
      </c>
      <c r="AQ33" s="43" t="s">
        <v>140</v>
      </c>
    </row>
    <row r="34" spans="1:43" ht="12" customHeight="1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7"/>
      <c r="Z34" s="1"/>
      <c r="AA34" s="1"/>
      <c r="AB34" s="1"/>
      <c r="AG34" s="2"/>
      <c r="AH34" s="2"/>
      <c r="AP34" t="s">
        <v>141</v>
      </c>
      <c r="AQ34" s="43" t="s">
        <v>142</v>
      </c>
    </row>
    <row r="35" spans="1:43" ht="18" customHeight="1" thickBot="1" x14ac:dyDescent="0.2">
      <c r="A35" s="5"/>
      <c r="B35" s="5" t="s">
        <v>11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7"/>
      <c r="Z35" s="1"/>
      <c r="AA35" s="1"/>
      <c r="AB35" s="1"/>
      <c r="AG35" s="2"/>
      <c r="AH35" s="2"/>
      <c r="AP35" t="s">
        <v>143</v>
      </c>
      <c r="AQ35" s="43" t="s">
        <v>144</v>
      </c>
    </row>
    <row r="36" spans="1:43" ht="21" customHeight="1" thickBot="1" x14ac:dyDescent="0.2">
      <c r="A36" s="5"/>
      <c r="B36" s="132" t="s">
        <v>12</v>
      </c>
      <c r="C36" s="133"/>
      <c r="D36" s="133"/>
      <c r="E36" s="133"/>
      <c r="F36" s="134"/>
      <c r="G36" s="145" t="s">
        <v>14</v>
      </c>
      <c r="H36" s="146"/>
      <c r="I36" s="146"/>
      <c r="J36" s="146"/>
      <c r="K36" s="146"/>
      <c r="L36" s="146"/>
      <c r="M36" s="146"/>
      <c r="N36" s="146"/>
      <c r="O36" s="147"/>
      <c r="P36" s="24"/>
      <c r="Q36" s="25" t="s">
        <v>54</v>
      </c>
      <c r="R36" s="25"/>
      <c r="S36" s="25"/>
      <c r="T36" s="25"/>
      <c r="U36" s="25"/>
      <c r="V36" s="25"/>
      <c r="W36" s="25"/>
      <c r="X36" s="25"/>
      <c r="Y36" s="7"/>
      <c r="Z36" s="1"/>
      <c r="AA36" s="1"/>
      <c r="AB36" s="1"/>
      <c r="AG36" s="2"/>
      <c r="AH36" s="2"/>
      <c r="AP36" t="s">
        <v>145</v>
      </c>
      <c r="AQ36" s="43" t="s">
        <v>146</v>
      </c>
    </row>
    <row r="37" spans="1:43" ht="21" customHeight="1" x14ac:dyDescent="0.15">
      <c r="A37" s="5"/>
      <c r="B37" s="135"/>
      <c r="C37" s="136"/>
      <c r="D37" s="136"/>
      <c r="E37" s="136"/>
      <c r="F37" s="137"/>
      <c r="G37" s="148"/>
      <c r="H37" s="149"/>
      <c r="I37" s="149"/>
      <c r="J37" s="149"/>
      <c r="K37" s="149"/>
      <c r="L37" s="149"/>
      <c r="M37" s="149"/>
      <c r="N37" s="149"/>
      <c r="O37" s="150"/>
      <c r="P37" s="24"/>
      <c r="Q37" s="25"/>
      <c r="R37" s="155" t="s">
        <v>58</v>
      </c>
      <c r="S37" s="155"/>
      <c r="T37" s="156">
        <f>COUNTA(C23,C25,C27,C29,C31,C33)</f>
        <v>0</v>
      </c>
      <c r="U37" s="156"/>
      <c r="V37" s="25" t="s">
        <v>57</v>
      </c>
      <c r="W37" s="25"/>
      <c r="X37" s="25"/>
      <c r="Y37" s="7"/>
      <c r="Z37" s="1"/>
      <c r="AA37" s="1"/>
      <c r="AB37" s="1"/>
      <c r="AG37" s="2"/>
      <c r="AH37" s="2"/>
      <c r="AP37" t="s">
        <v>147</v>
      </c>
      <c r="AQ37" s="43" t="s">
        <v>148</v>
      </c>
    </row>
    <row r="38" spans="1:43" ht="21" customHeight="1" x14ac:dyDescent="0.15">
      <c r="A38" s="5"/>
      <c r="B38" s="138"/>
      <c r="C38" s="139"/>
      <c r="D38" s="139"/>
      <c r="E38" s="139"/>
      <c r="F38" s="140"/>
      <c r="G38" s="151"/>
      <c r="H38" s="139"/>
      <c r="I38" s="139"/>
      <c r="J38" s="139"/>
      <c r="K38" s="139"/>
      <c r="L38" s="139"/>
      <c r="M38" s="139"/>
      <c r="N38" s="139"/>
      <c r="O38" s="152"/>
      <c r="P38" s="24"/>
      <c r="Q38" s="25"/>
      <c r="R38" s="155" t="s">
        <v>55</v>
      </c>
      <c r="S38" s="155"/>
      <c r="T38" s="156">
        <f>COUNTA(J22,J24,J26,J28,J30,J32,P22,P24,P26,P28,P30,P32)</f>
        <v>0</v>
      </c>
      <c r="U38" s="156"/>
      <c r="V38" s="25" t="s">
        <v>57</v>
      </c>
      <c r="W38" s="25"/>
      <c r="X38" s="25"/>
      <c r="Y38" s="7"/>
      <c r="Z38" s="1"/>
      <c r="AA38" s="1"/>
      <c r="AB38" s="1"/>
      <c r="AG38" s="2"/>
      <c r="AH38" s="2"/>
      <c r="AP38" t="s">
        <v>149</v>
      </c>
      <c r="AQ38" s="43" t="s">
        <v>150</v>
      </c>
    </row>
    <row r="39" spans="1:43" ht="21" customHeight="1" thickBot="1" x14ac:dyDescent="0.2">
      <c r="A39" s="5"/>
      <c r="B39" s="141"/>
      <c r="C39" s="142"/>
      <c r="D39" s="142"/>
      <c r="E39" s="142"/>
      <c r="F39" s="143"/>
      <c r="G39" s="153"/>
      <c r="H39" s="142"/>
      <c r="I39" s="142"/>
      <c r="J39" s="142"/>
      <c r="K39" s="142"/>
      <c r="L39" s="142"/>
      <c r="M39" s="142"/>
      <c r="N39" s="142"/>
      <c r="O39" s="154"/>
      <c r="P39" s="24"/>
      <c r="Q39" s="25"/>
      <c r="R39" s="155" t="s">
        <v>56</v>
      </c>
      <c r="S39" s="155"/>
      <c r="T39" s="156">
        <f>COUNTA(B37:F39)</f>
        <v>0</v>
      </c>
      <c r="U39" s="156"/>
      <c r="V39" s="25" t="s">
        <v>57</v>
      </c>
      <c r="W39" s="25"/>
      <c r="X39" s="25"/>
      <c r="Y39" s="7"/>
      <c r="Z39" s="1"/>
      <c r="AA39" s="1"/>
      <c r="AG39" s="2"/>
      <c r="AH39" s="2"/>
      <c r="AP39" t="s">
        <v>270</v>
      </c>
      <c r="AQ39" s="43" t="s">
        <v>151</v>
      </c>
    </row>
    <row r="40" spans="1:43" ht="16.5" customHeight="1" x14ac:dyDescent="0.1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158" t="s">
        <v>59</v>
      </c>
      <c r="S40" s="158"/>
      <c r="T40" s="157">
        <f>SUM(T37:U39)</f>
        <v>0</v>
      </c>
      <c r="U40" s="157"/>
      <c r="V40" s="25" t="s">
        <v>57</v>
      </c>
      <c r="W40" s="22"/>
      <c r="X40" s="22"/>
      <c r="Y40" s="16"/>
      <c r="AP40" t="s">
        <v>152</v>
      </c>
      <c r="AQ40" s="43" t="s">
        <v>153</v>
      </c>
    </row>
    <row r="41" spans="1:43" ht="19.5" customHeight="1" x14ac:dyDescent="0.15">
      <c r="A41" s="6"/>
      <c r="B41" s="131" t="s">
        <v>64</v>
      </c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6"/>
      <c r="Y41" s="16"/>
      <c r="AP41" t="s">
        <v>154</v>
      </c>
      <c r="AQ41" s="43" t="s">
        <v>155</v>
      </c>
    </row>
    <row r="42" spans="1:43" ht="59.25" customHeight="1" x14ac:dyDescent="0.15">
      <c r="A42" s="6"/>
      <c r="B42" s="144" t="s">
        <v>275</v>
      </c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6"/>
      <c r="AP42" t="s">
        <v>156</v>
      </c>
      <c r="AQ42" s="43" t="s">
        <v>157</v>
      </c>
    </row>
    <row r="43" spans="1:43" ht="32.25" customHeight="1" x14ac:dyDescent="0.15">
      <c r="A43" s="6"/>
      <c r="B43" s="144" t="s">
        <v>237</v>
      </c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46"/>
      <c r="AP43" t="s">
        <v>158</v>
      </c>
      <c r="AQ43" s="43" t="s">
        <v>159</v>
      </c>
    </row>
    <row r="44" spans="1:43" ht="18" customHeight="1" x14ac:dyDescent="0.15">
      <c r="A44" s="6"/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6"/>
      <c r="Y44" s="16"/>
      <c r="AP44" t="s">
        <v>160</v>
      </c>
      <c r="AQ44" s="43" t="s">
        <v>161</v>
      </c>
    </row>
    <row r="45" spans="1:43" ht="14.25" x14ac:dyDescent="0.1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16"/>
      <c r="AP45" t="s">
        <v>162</v>
      </c>
      <c r="AQ45" s="43" t="s">
        <v>163</v>
      </c>
    </row>
    <row r="46" spans="1:43" x14ac:dyDescent="0.15">
      <c r="AP46" t="s">
        <v>164</v>
      </c>
      <c r="AQ46" s="43" t="s">
        <v>165</v>
      </c>
    </row>
    <row r="47" spans="1:43" x14ac:dyDescent="0.15">
      <c r="AP47" t="s">
        <v>166</v>
      </c>
      <c r="AQ47" s="43" t="s">
        <v>167</v>
      </c>
    </row>
    <row r="48" spans="1:43" x14ac:dyDescent="0.15">
      <c r="AP48" t="s">
        <v>168</v>
      </c>
      <c r="AQ48" s="43" t="s">
        <v>169</v>
      </c>
    </row>
    <row r="49" spans="42:43" x14ac:dyDescent="0.15">
      <c r="AP49" t="s">
        <v>276</v>
      </c>
      <c r="AQ49" s="43" t="s">
        <v>170</v>
      </c>
    </row>
    <row r="50" spans="42:43" x14ac:dyDescent="0.15">
      <c r="AP50" t="s">
        <v>171</v>
      </c>
      <c r="AQ50" s="43" t="s">
        <v>172</v>
      </c>
    </row>
    <row r="51" spans="42:43" x14ac:dyDescent="0.15">
      <c r="AP51" t="s">
        <v>173</v>
      </c>
      <c r="AQ51" s="43" t="s">
        <v>174</v>
      </c>
    </row>
    <row r="52" spans="42:43" x14ac:dyDescent="0.15">
      <c r="AP52" t="s">
        <v>175</v>
      </c>
      <c r="AQ52" s="43" t="s">
        <v>176</v>
      </c>
    </row>
    <row r="53" spans="42:43" x14ac:dyDescent="0.15">
      <c r="AP53" t="s">
        <v>177</v>
      </c>
      <c r="AQ53" s="43" t="s">
        <v>178</v>
      </c>
    </row>
    <row r="54" spans="42:43" x14ac:dyDescent="0.15">
      <c r="AP54" t="s">
        <v>179</v>
      </c>
      <c r="AQ54" s="43" t="s">
        <v>180</v>
      </c>
    </row>
    <row r="55" spans="42:43" x14ac:dyDescent="0.15">
      <c r="AP55" t="s">
        <v>181</v>
      </c>
      <c r="AQ55" s="43" t="s">
        <v>182</v>
      </c>
    </row>
    <row r="56" spans="42:43" x14ac:dyDescent="0.15">
      <c r="AP56" t="s">
        <v>183</v>
      </c>
      <c r="AQ56" s="43" t="s">
        <v>184</v>
      </c>
    </row>
    <row r="57" spans="42:43" x14ac:dyDescent="0.15">
      <c r="AP57" t="s">
        <v>185</v>
      </c>
      <c r="AQ57" s="43" t="s">
        <v>186</v>
      </c>
    </row>
    <row r="58" spans="42:43" x14ac:dyDescent="0.15">
      <c r="AP58" t="s">
        <v>187</v>
      </c>
      <c r="AQ58" s="43" t="s">
        <v>188</v>
      </c>
    </row>
    <row r="59" spans="42:43" x14ac:dyDescent="0.15">
      <c r="AP59" t="s">
        <v>189</v>
      </c>
      <c r="AQ59" s="43" t="s">
        <v>190</v>
      </c>
    </row>
    <row r="60" spans="42:43" x14ac:dyDescent="0.15">
      <c r="AP60" t="s">
        <v>191</v>
      </c>
      <c r="AQ60" s="43" t="s">
        <v>192</v>
      </c>
    </row>
    <row r="61" spans="42:43" x14ac:dyDescent="0.15">
      <c r="AP61" t="s">
        <v>193</v>
      </c>
      <c r="AQ61" s="43" t="s">
        <v>194</v>
      </c>
    </row>
    <row r="62" spans="42:43" x14ac:dyDescent="0.15">
      <c r="AP62" t="s">
        <v>195</v>
      </c>
      <c r="AQ62" s="43" t="s">
        <v>196</v>
      </c>
    </row>
    <row r="63" spans="42:43" x14ac:dyDescent="0.15">
      <c r="AP63" t="s">
        <v>197</v>
      </c>
      <c r="AQ63" s="43" t="s">
        <v>198</v>
      </c>
    </row>
    <row r="64" spans="42:43" x14ac:dyDescent="0.15">
      <c r="AP64" t="s">
        <v>199</v>
      </c>
      <c r="AQ64" s="43" t="s">
        <v>200</v>
      </c>
    </row>
    <row r="65" spans="42:43" x14ac:dyDescent="0.15">
      <c r="AP65" t="s">
        <v>201</v>
      </c>
      <c r="AQ65" s="43" t="s">
        <v>202</v>
      </c>
    </row>
    <row r="66" spans="42:43" x14ac:dyDescent="0.15">
      <c r="AP66" t="s">
        <v>203</v>
      </c>
      <c r="AQ66" s="43" t="s">
        <v>204</v>
      </c>
    </row>
    <row r="67" spans="42:43" x14ac:dyDescent="0.15">
      <c r="AP67" t="s">
        <v>205</v>
      </c>
      <c r="AQ67" s="43" t="s">
        <v>206</v>
      </c>
    </row>
    <row r="68" spans="42:43" x14ac:dyDescent="0.15">
      <c r="AP68" t="s">
        <v>207</v>
      </c>
      <c r="AQ68" s="43" t="s">
        <v>208</v>
      </c>
    </row>
    <row r="69" spans="42:43" x14ac:dyDescent="0.15">
      <c r="AP69" t="s">
        <v>209</v>
      </c>
      <c r="AQ69" s="43" t="s">
        <v>210</v>
      </c>
    </row>
    <row r="70" spans="42:43" x14ac:dyDescent="0.15">
      <c r="AP70" t="s">
        <v>211</v>
      </c>
      <c r="AQ70" s="43" t="s">
        <v>212</v>
      </c>
    </row>
    <row r="71" spans="42:43" x14ac:dyDescent="0.15">
      <c r="AP71" t="s">
        <v>213</v>
      </c>
      <c r="AQ71" s="43" t="s">
        <v>214</v>
      </c>
    </row>
    <row r="72" spans="42:43" x14ac:dyDescent="0.15">
      <c r="AP72" t="s">
        <v>215</v>
      </c>
      <c r="AQ72" s="43" t="s">
        <v>216</v>
      </c>
    </row>
    <row r="73" spans="42:43" x14ac:dyDescent="0.15">
      <c r="AP73" t="s">
        <v>217</v>
      </c>
      <c r="AQ73" s="43" t="s">
        <v>218</v>
      </c>
    </row>
    <row r="74" spans="42:43" x14ac:dyDescent="0.15">
      <c r="AP74" t="s">
        <v>240</v>
      </c>
      <c r="AQ74" s="43" t="s">
        <v>226</v>
      </c>
    </row>
    <row r="75" spans="42:43" x14ac:dyDescent="0.15">
      <c r="AP75" t="s">
        <v>241</v>
      </c>
      <c r="AQ75" s="43" t="s">
        <v>242</v>
      </c>
    </row>
    <row r="76" spans="42:43" x14ac:dyDescent="0.15">
      <c r="AP76" t="s">
        <v>220</v>
      </c>
      <c r="AQ76" s="43" t="s">
        <v>227</v>
      </c>
    </row>
    <row r="77" spans="42:43" x14ac:dyDescent="0.15">
      <c r="AP77" t="s">
        <v>259</v>
      </c>
      <c r="AQ77" s="43" t="s">
        <v>260</v>
      </c>
    </row>
    <row r="78" spans="42:43" x14ac:dyDescent="0.15">
      <c r="AP78" t="s">
        <v>221</v>
      </c>
      <c r="AQ78" s="43" t="s">
        <v>228</v>
      </c>
    </row>
    <row r="79" spans="42:43" x14ac:dyDescent="0.15">
      <c r="AP79" t="s">
        <v>222</v>
      </c>
      <c r="AQ79" s="43" t="s">
        <v>229</v>
      </c>
    </row>
    <row r="80" spans="42:43" x14ac:dyDescent="0.15">
      <c r="AP80" t="s">
        <v>223</v>
      </c>
      <c r="AQ80" s="43" t="s">
        <v>230</v>
      </c>
    </row>
    <row r="81" spans="42:43" x14ac:dyDescent="0.15">
      <c r="AP81" s="40" t="s">
        <v>224</v>
      </c>
      <c r="AQ81" s="44" t="s">
        <v>231</v>
      </c>
    </row>
    <row r="82" spans="42:43" x14ac:dyDescent="0.15">
      <c r="AP82" s="40" t="s">
        <v>225</v>
      </c>
      <c r="AQ82" s="45" t="s">
        <v>232</v>
      </c>
    </row>
  </sheetData>
  <sheetProtection password="CBD7" sheet="1" objects="1" scenarios="1"/>
  <protectedRanges>
    <protectedRange sqref="U5" name="月"/>
    <protectedRange sqref="W5" name="日"/>
    <protectedRange sqref="R7" name="範囲3"/>
    <protectedRange sqref="R11 R13" name="記入者"/>
    <protectedRange sqref="D14" name="実施日"/>
    <protectedRange sqref="B22:L33" name="生徒1"/>
    <protectedRange sqref="N22:N33" name="生徒2"/>
    <protectedRange sqref="P22:R33" name="生徒３"/>
    <protectedRange sqref="T22:U33" name="生徒4"/>
    <protectedRange sqref="W22:X33" name="生徒5"/>
    <protectedRange sqref="B37:O39" name="教員"/>
  </protectedRanges>
  <mergeCells count="130">
    <mergeCell ref="B30:B31"/>
    <mergeCell ref="B32:B33"/>
    <mergeCell ref="N22:N23"/>
    <mergeCell ref="N24:N25"/>
    <mergeCell ref="E32:E33"/>
    <mergeCell ref="F22:G23"/>
    <mergeCell ref="F24:G25"/>
    <mergeCell ref="F26:G27"/>
    <mergeCell ref="F30:G31"/>
    <mergeCell ref="F32:G33"/>
    <mergeCell ref="E24:E25"/>
    <mergeCell ref="E26:E27"/>
    <mergeCell ref="H30:I31"/>
    <mergeCell ref="H32:I33"/>
    <mergeCell ref="N30:N31"/>
    <mergeCell ref="N32:N33"/>
    <mergeCell ref="J30:L31"/>
    <mergeCell ref="J32:L33"/>
    <mergeCell ref="M22:M23"/>
    <mergeCell ref="M24:M25"/>
    <mergeCell ref="M30:M31"/>
    <mergeCell ref="M32:M33"/>
    <mergeCell ref="C32:D32"/>
    <mergeCell ref="C33:D33"/>
    <mergeCell ref="B41:W41"/>
    <mergeCell ref="B44:W44"/>
    <mergeCell ref="B36:F36"/>
    <mergeCell ref="B37:F37"/>
    <mergeCell ref="B38:F38"/>
    <mergeCell ref="B39:F39"/>
    <mergeCell ref="B42:X42"/>
    <mergeCell ref="G36:O36"/>
    <mergeCell ref="G37:O37"/>
    <mergeCell ref="G38:O38"/>
    <mergeCell ref="G39:O39"/>
    <mergeCell ref="R37:S37"/>
    <mergeCell ref="T37:U37"/>
    <mergeCell ref="T38:U38"/>
    <mergeCell ref="T39:U39"/>
    <mergeCell ref="T40:U40"/>
    <mergeCell ref="R38:S38"/>
    <mergeCell ref="R39:S39"/>
    <mergeCell ref="R40:S40"/>
    <mergeCell ref="B43:X43"/>
    <mergeCell ref="W24:X25"/>
    <mergeCell ref="W26:X27"/>
    <mergeCell ref="W30:X31"/>
    <mergeCell ref="T24:U25"/>
    <mergeCell ref="T26:U27"/>
    <mergeCell ref="P20:V20"/>
    <mergeCell ref="P21:V21"/>
    <mergeCell ref="P22:R23"/>
    <mergeCell ref="S22:S23"/>
    <mergeCell ref="V22:V23"/>
    <mergeCell ref="P30:R31"/>
    <mergeCell ref="S30:S31"/>
    <mergeCell ref="V30:V31"/>
    <mergeCell ref="C25:D25"/>
    <mergeCell ref="C27:D27"/>
    <mergeCell ref="C31:D31"/>
    <mergeCell ref="C24:D24"/>
    <mergeCell ref="C22:D22"/>
    <mergeCell ref="C26:D26"/>
    <mergeCell ref="C30:D30"/>
    <mergeCell ref="E30:E31"/>
    <mergeCell ref="J22:L23"/>
    <mergeCell ref="J24:L25"/>
    <mergeCell ref="W32:X33"/>
    <mergeCell ref="O22:O23"/>
    <mergeCell ref="O30:O31"/>
    <mergeCell ref="O32:O33"/>
    <mergeCell ref="H24:I25"/>
    <mergeCell ref="H26:I27"/>
    <mergeCell ref="B20:B21"/>
    <mergeCell ref="I7:J7"/>
    <mergeCell ref="I11:J11"/>
    <mergeCell ref="E20:E21"/>
    <mergeCell ref="H20:I21"/>
    <mergeCell ref="J20:O20"/>
    <mergeCell ref="J21:O21"/>
    <mergeCell ref="E22:E23"/>
    <mergeCell ref="F20:G21"/>
    <mergeCell ref="O24:O25"/>
    <mergeCell ref="J26:L27"/>
    <mergeCell ref="M26:M27"/>
    <mergeCell ref="O26:O27"/>
    <mergeCell ref="N26:N27"/>
    <mergeCell ref="B22:B23"/>
    <mergeCell ref="B24:B25"/>
    <mergeCell ref="B26:B27"/>
    <mergeCell ref="T22:U23"/>
    <mergeCell ref="B2:X2"/>
    <mergeCell ref="H22:I23"/>
    <mergeCell ref="D14:J16"/>
    <mergeCell ref="W20:X21"/>
    <mergeCell ref="C20:D20"/>
    <mergeCell ref="C21:D21"/>
    <mergeCell ref="C23:D23"/>
    <mergeCell ref="W22:X23"/>
    <mergeCell ref="R9:V9"/>
    <mergeCell ref="R7:W7"/>
    <mergeCell ref="R11:V11"/>
    <mergeCell ref="R5:S5"/>
    <mergeCell ref="R13:V13"/>
    <mergeCell ref="P32:R33"/>
    <mergeCell ref="S32:S33"/>
    <mergeCell ref="V32:V33"/>
    <mergeCell ref="P24:R25"/>
    <mergeCell ref="S24:S25"/>
    <mergeCell ref="V24:V25"/>
    <mergeCell ref="P26:R27"/>
    <mergeCell ref="S26:S27"/>
    <mergeCell ref="V26:V27"/>
    <mergeCell ref="T30:U31"/>
    <mergeCell ref="T32:U33"/>
    <mergeCell ref="O28:O29"/>
    <mergeCell ref="P28:R29"/>
    <mergeCell ref="S28:S29"/>
    <mergeCell ref="T28:U29"/>
    <mergeCell ref="V28:V29"/>
    <mergeCell ref="W28:X29"/>
    <mergeCell ref="B28:B29"/>
    <mergeCell ref="C28:D28"/>
    <mergeCell ref="C29:D29"/>
    <mergeCell ref="E28:E29"/>
    <mergeCell ref="F28:G29"/>
    <mergeCell ref="H28:I29"/>
    <mergeCell ref="J28:L29"/>
    <mergeCell ref="M28:M29"/>
    <mergeCell ref="N28:N29"/>
  </mergeCells>
  <phoneticPr fontId="2"/>
  <dataValidations count="11">
    <dataValidation type="list" allowBlank="1" showInputMessage="1" showErrorMessage="1" sqref="W5">
      <formula1>$AG$2:$AG$32</formula1>
    </dataValidation>
    <dataValidation type="list" allowBlank="1" showInputMessage="1" showErrorMessage="1" sqref="W22:X33">
      <formula1>$AO$2:$AO$3</formula1>
    </dataValidation>
    <dataValidation type="list" allowBlank="1" showInputMessage="1" sqref="U5">
      <formula1>$AF$2:$AF$4</formula1>
    </dataValidation>
    <dataValidation type="list" allowBlank="1" showInputMessage="1" showErrorMessage="1" sqref="B22:B33">
      <formula1>$AK$2:$AK$3</formula1>
    </dataValidation>
    <dataValidation type="list" allowBlank="1" showInputMessage="1" showErrorMessage="1" sqref="E22:E33">
      <formula1>$AL$2:$AL$3</formula1>
    </dataValidation>
    <dataValidation type="list" allowBlank="1" showInputMessage="1" showErrorMessage="1" sqref="F22:G33">
      <formula1>$AM$2:$AM$3</formula1>
    </dataValidation>
    <dataValidation type="list" allowBlank="1" showInputMessage="1" showErrorMessage="1" sqref="O1">
      <formula1>$AI$2:$AI$9</formula1>
    </dataValidation>
    <dataValidation type="list" allowBlank="1" showInputMessage="1" showErrorMessage="1" sqref="H24:I33">
      <formula1>$AN$2:$AN$9</formula1>
    </dataValidation>
    <dataValidation type="list" allowBlank="1" showInputMessage="1" showErrorMessage="1" sqref="R5:S5">
      <formula1>$AE$2:$AE$3</formula1>
    </dataValidation>
    <dataValidation type="list" allowBlank="1" showInputMessage="1" showErrorMessage="1" sqref="D14:J16">
      <formula1>$AI$2:$AI$5</formula1>
    </dataValidation>
    <dataValidation type="list" allowBlank="1" showInputMessage="1" showErrorMessage="1" sqref="H22:I23">
      <formula1>$AN$2:$AN$5</formula1>
    </dataValidation>
  </dataValidations>
  <pageMargins left="0.21" right="0.21" top="0.36" bottom="0.28000000000000003" header="0.26" footer="0.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S15"/>
  <sheetViews>
    <sheetView showZeros="0" workbookViewId="0">
      <selection activeCell="A4" sqref="A4"/>
    </sheetView>
  </sheetViews>
  <sheetFormatPr defaultRowHeight="13.5" x14ac:dyDescent="0.15"/>
  <cols>
    <col min="1" max="1" width="13.125" customWidth="1"/>
    <col min="5" max="5" width="12.5" bestFit="1" customWidth="1"/>
    <col min="18" max="18" width="13.75" customWidth="1"/>
    <col min="19" max="19" width="9" customWidth="1"/>
  </cols>
  <sheetData>
    <row r="1" spans="1:19" ht="24.75" customHeight="1" x14ac:dyDescent="0.15">
      <c r="A1" s="8" t="s">
        <v>67</v>
      </c>
      <c r="E1" s="47">
        <f>申込シート!D14</f>
        <v>0</v>
      </c>
    </row>
    <row r="3" spans="1:19" x14ac:dyDescent="0.15">
      <c r="A3" s="11" t="s">
        <v>68</v>
      </c>
      <c r="B3" s="11" t="s">
        <v>69</v>
      </c>
      <c r="C3" s="13" t="s">
        <v>70</v>
      </c>
      <c r="D3" s="13" t="s">
        <v>71</v>
      </c>
      <c r="E3" s="13" t="s">
        <v>72</v>
      </c>
      <c r="F3" s="13" t="s">
        <v>73</v>
      </c>
      <c r="G3" s="13" t="s">
        <v>74</v>
      </c>
      <c r="H3" s="13" t="s">
        <v>75</v>
      </c>
      <c r="I3" s="13" t="s">
        <v>76</v>
      </c>
      <c r="J3" s="13" t="s">
        <v>77</v>
      </c>
      <c r="K3" s="13" t="s">
        <v>76</v>
      </c>
      <c r="L3" s="13" t="s">
        <v>78</v>
      </c>
      <c r="M3" s="13" t="s">
        <v>79</v>
      </c>
      <c r="N3" s="13" t="s">
        <v>80</v>
      </c>
    </row>
    <row r="4" spans="1:19" ht="15" x14ac:dyDescent="0.15">
      <c r="A4" s="11" t="str">
        <f>S4</f>
        <v>0</v>
      </c>
      <c r="B4" s="12">
        <f>参加確認!B18</f>
        <v>0</v>
      </c>
      <c r="C4" s="12">
        <f>参加確認!C19</f>
        <v>0</v>
      </c>
      <c r="D4" s="12">
        <f>参加確認!C18</f>
        <v>0</v>
      </c>
      <c r="E4" s="12">
        <f>参加確認!E18</f>
        <v>0</v>
      </c>
      <c r="F4" s="12">
        <f>参加確認!F18</f>
        <v>0</v>
      </c>
      <c r="G4" s="12">
        <f>参加確認!H18</f>
        <v>0</v>
      </c>
      <c r="H4" s="12">
        <f>参加確認!J18</f>
        <v>0</v>
      </c>
      <c r="I4" s="12">
        <f>参加確認!N18</f>
        <v>0</v>
      </c>
      <c r="J4" s="12">
        <f>参加確認!P18</f>
        <v>0</v>
      </c>
      <c r="K4" s="12">
        <f>参加確認!T18</f>
        <v>0</v>
      </c>
      <c r="L4" s="12">
        <f>参加確認!W18</f>
        <v>0</v>
      </c>
      <c r="M4" s="12">
        <f>申込シート!B37</f>
        <v>0</v>
      </c>
      <c r="N4" s="12">
        <f>申込シート!G37</f>
        <v>0</v>
      </c>
      <c r="R4">
        <f>申込シート!R7</f>
        <v>0</v>
      </c>
      <c r="S4" s="10" t="str">
        <f>SUBSTITUTE(R4,"京都市立","")</f>
        <v>0</v>
      </c>
    </row>
    <row r="5" spans="1:19" x14ac:dyDescent="0.15">
      <c r="A5" s="11" t="str">
        <f>$A$4</f>
        <v>0</v>
      </c>
      <c r="B5" s="12">
        <f>参加確認!B20</f>
        <v>0</v>
      </c>
      <c r="C5" s="12">
        <f>参加確認!C21</f>
        <v>0</v>
      </c>
      <c r="D5" s="12">
        <f>参加確認!C20</f>
        <v>0</v>
      </c>
      <c r="E5" s="12">
        <f>参加確認!E20</f>
        <v>0</v>
      </c>
      <c r="F5" s="12">
        <f>参加確認!F20</f>
        <v>0</v>
      </c>
      <c r="G5" s="12">
        <f>参加確認!H20</f>
        <v>0</v>
      </c>
      <c r="H5" s="12">
        <f>参加確認!J20</f>
        <v>0</v>
      </c>
      <c r="I5" s="12">
        <f>参加確認!N20</f>
        <v>0</v>
      </c>
      <c r="J5" s="12">
        <f>参加確認!P20</f>
        <v>0</v>
      </c>
      <c r="K5" s="12">
        <f>参加確認!T20</f>
        <v>0</v>
      </c>
      <c r="L5" s="12">
        <f>参加確認!W20</f>
        <v>0</v>
      </c>
      <c r="M5" s="12">
        <f>申込シート!B38</f>
        <v>0</v>
      </c>
      <c r="N5" s="12">
        <f>申込シート!G38</f>
        <v>0</v>
      </c>
    </row>
    <row r="6" spans="1:19" x14ac:dyDescent="0.15">
      <c r="A6" s="11" t="str">
        <f t="shared" ref="A6:A9" si="0">$A$4</f>
        <v>0</v>
      </c>
      <c r="B6" s="12">
        <f>参加確認!B22</f>
        <v>0</v>
      </c>
      <c r="C6" s="12">
        <f>参加確認!C23</f>
        <v>0</v>
      </c>
      <c r="D6" s="12">
        <f>参加確認!C22</f>
        <v>0</v>
      </c>
      <c r="E6" s="12">
        <f>参加確認!E22</f>
        <v>0</v>
      </c>
      <c r="F6" s="12">
        <f>参加確認!F22</f>
        <v>0</v>
      </c>
      <c r="G6" s="12">
        <f>参加確認!H22</f>
        <v>0</v>
      </c>
      <c r="H6" s="12">
        <f>参加確認!J22</f>
        <v>0</v>
      </c>
      <c r="I6" s="12">
        <f>参加確認!N22</f>
        <v>0</v>
      </c>
      <c r="J6" s="12">
        <f>参加確認!P22</f>
        <v>0</v>
      </c>
      <c r="K6" s="12">
        <f>参加確認!T22</f>
        <v>0</v>
      </c>
      <c r="L6" s="12">
        <f>参加確認!W22</f>
        <v>0</v>
      </c>
      <c r="M6" s="12">
        <f>申込シート!B39</f>
        <v>0</v>
      </c>
      <c r="N6" s="12">
        <f>申込シート!G39</f>
        <v>0</v>
      </c>
    </row>
    <row r="7" spans="1:19" x14ac:dyDescent="0.15">
      <c r="A7" s="11" t="str">
        <f t="shared" si="0"/>
        <v>0</v>
      </c>
      <c r="B7" s="12">
        <f>参加確認!B24</f>
        <v>0</v>
      </c>
      <c r="C7" s="12">
        <f>参加確認!C25</f>
        <v>0</v>
      </c>
      <c r="D7" s="12">
        <f>参加確認!C24</f>
        <v>0</v>
      </c>
      <c r="E7" s="12">
        <f>参加確認!E24</f>
        <v>0</v>
      </c>
      <c r="F7" s="12">
        <f>参加確認!F24</f>
        <v>0</v>
      </c>
      <c r="G7" s="12">
        <f>参加確認!H24</f>
        <v>0</v>
      </c>
      <c r="H7" s="12">
        <f>参加確認!J24</f>
        <v>0</v>
      </c>
      <c r="I7" s="12">
        <f>参加確認!N24</f>
        <v>0</v>
      </c>
      <c r="J7" s="12">
        <f>参加確認!P24</f>
        <v>0</v>
      </c>
      <c r="K7" s="12">
        <f>参加確認!T24</f>
        <v>0</v>
      </c>
      <c r="L7" s="12">
        <f>参加確認!W24</f>
        <v>0</v>
      </c>
      <c r="M7" s="12"/>
      <c r="N7" s="12"/>
    </row>
    <row r="8" spans="1:19" x14ac:dyDescent="0.15">
      <c r="A8" s="11" t="str">
        <f t="shared" si="0"/>
        <v>0</v>
      </c>
      <c r="B8" s="12">
        <f>参加確認!B26</f>
        <v>0</v>
      </c>
      <c r="C8" s="12">
        <f>参加確認!C27</f>
        <v>0</v>
      </c>
      <c r="D8" s="12">
        <f>参加確認!C26</f>
        <v>0</v>
      </c>
      <c r="E8" s="12">
        <f>参加確認!E26</f>
        <v>0</v>
      </c>
      <c r="F8" s="12">
        <f>参加確認!F26</f>
        <v>0</v>
      </c>
      <c r="G8" s="12">
        <f>参加確認!H26</f>
        <v>0</v>
      </c>
      <c r="H8" s="12">
        <f>参加確認!J26</f>
        <v>0</v>
      </c>
      <c r="I8" s="12">
        <f>参加確認!N26</f>
        <v>0</v>
      </c>
      <c r="J8" s="12">
        <f>参加確認!P26</f>
        <v>0</v>
      </c>
      <c r="K8" s="12">
        <f>参加確認!T26</f>
        <v>0</v>
      </c>
      <c r="L8" s="12">
        <f>参加確認!W26</f>
        <v>0</v>
      </c>
      <c r="M8" s="12"/>
      <c r="N8" s="12"/>
    </row>
    <row r="9" spans="1:19" x14ac:dyDescent="0.15">
      <c r="A9" s="11" t="str">
        <f t="shared" si="0"/>
        <v>0</v>
      </c>
      <c r="B9" s="12">
        <f>参加確認!B28</f>
        <v>0</v>
      </c>
      <c r="C9" s="12">
        <f>参加確認!C29</f>
        <v>0</v>
      </c>
      <c r="D9" s="12">
        <f>参加確認!C28</f>
        <v>0</v>
      </c>
      <c r="E9" s="12">
        <f>参加確認!E28</f>
        <v>0</v>
      </c>
      <c r="F9" s="12">
        <f>参加確認!F28</f>
        <v>0</v>
      </c>
      <c r="G9" s="12">
        <f>参加確認!H28</f>
        <v>0</v>
      </c>
      <c r="H9" s="12">
        <f>参加確認!J28</f>
        <v>0</v>
      </c>
      <c r="I9" s="12">
        <f>参加確認!N28</f>
        <v>0</v>
      </c>
      <c r="J9" s="12">
        <f>参加確認!P28</f>
        <v>0</v>
      </c>
      <c r="K9" s="12">
        <f>参加確認!T28</f>
        <v>0</v>
      </c>
      <c r="L9" s="12">
        <f>参加確認!W28</f>
        <v>0</v>
      </c>
      <c r="M9" s="12"/>
      <c r="N9" s="12"/>
    </row>
    <row r="10" spans="1:19" x14ac:dyDescent="0.1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9" x14ac:dyDescent="0.1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9" x14ac:dyDescent="0.1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9" x14ac:dyDescent="0.1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9" x14ac:dyDescent="0.1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9" x14ac:dyDescent="0.1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41"/>
  <sheetViews>
    <sheetView showZeros="0" topLeftCell="A31" workbookViewId="0">
      <selection activeCell="D3" sqref="D3"/>
    </sheetView>
  </sheetViews>
  <sheetFormatPr defaultRowHeight="13.5" x14ac:dyDescent="0.15"/>
  <cols>
    <col min="1" max="1" width="3.125" customWidth="1"/>
    <col min="2" max="2" width="6.125" customWidth="1"/>
    <col min="3" max="3" width="7.25" customWidth="1"/>
    <col min="4" max="4" width="7.75" customWidth="1"/>
    <col min="5" max="5" width="3.625" customWidth="1"/>
    <col min="6" max="6" width="2.5" customWidth="1"/>
    <col min="7" max="7" width="2.875" customWidth="1"/>
    <col min="8" max="9" width="2.75" customWidth="1"/>
    <col min="10" max="10" width="4.625" customWidth="1"/>
    <col min="11" max="12" width="4.125" customWidth="1"/>
    <col min="13" max="13" width="2.125" customWidth="1"/>
    <col min="14" max="14" width="6.5" customWidth="1"/>
    <col min="15" max="15" width="2.25" customWidth="1"/>
    <col min="16" max="16" width="4.625" customWidth="1"/>
    <col min="17" max="17" width="3.75" customWidth="1"/>
    <col min="18" max="18" width="4.625" customWidth="1"/>
    <col min="19" max="19" width="2.25" customWidth="1"/>
    <col min="20" max="20" width="3" customWidth="1"/>
    <col min="21" max="21" width="3.875" customWidth="1"/>
    <col min="22" max="22" width="2.625" customWidth="1"/>
    <col min="23" max="23" width="3.625" customWidth="1"/>
    <col min="24" max="24" width="4.875" customWidth="1"/>
    <col min="25" max="26" width="9" customWidth="1"/>
    <col min="27" max="28" width="8.625" hidden="1" customWidth="1"/>
  </cols>
  <sheetData>
    <row r="1" spans="1:28" ht="59.25" customHeight="1" x14ac:dyDescent="0.15">
      <c r="A1" s="26"/>
      <c r="B1" s="169" t="s">
        <v>272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</row>
    <row r="2" spans="1:28" ht="14.25" x14ac:dyDescent="0.15">
      <c r="A2" s="26"/>
      <c r="B2" s="27" t="s">
        <v>65</v>
      </c>
      <c r="C2" s="28"/>
      <c r="D2" s="241">
        <f>申込シート!R7</f>
        <v>0</v>
      </c>
      <c r="E2" s="241"/>
      <c r="F2" s="241"/>
      <c r="G2" s="241"/>
      <c r="H2" s="241"/>
      <c r="I2" s="241"/>
      <c r="J2" s="27" t="s">
        <v>66</v>
      </c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AA2" s="2" t="s">
        <v>250</v>
      </c>
      <c r="AB2" s="2" t="s">
        <v>17</v>
      </c>
    </row>
    <row r="3" spans="1:28" ht="14.25" x14ac:dyDescent="0.15">
      <c r="A3" s="26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9"/>
      <c r="N3" s="29"/>
      <c r="O3" s="28"/>
      <c r="P3" s="29"/>
      <c r="Q3" s="27"/>
      <c r="R3" s="27"/>
      <c r="S3" s="27"/>
      <c r="T3" s="29"/>
      <c r="U3" s="29"/>
      <c r="V3" s="29"/>
      <c r="W3" s="29"/>
      <c r="X3" s="49" t="s">
        <v>273</v>
      </c>
      <c r="AA3" s="2" t="s">
        <v>17</v>
      </c>
      <c r="AB3" s="2" t="s">
        <v>18</v>
      </c>
    </row>
    <row r="4" spans="1:28" ht="9.75" customHeight="1" x14ac:dyDescent="0.15">
      <c r="A4" s="26"/>
      <c r="B4" s="28"/>
      <c r="C4" s="28"/>
      <c r="D4" s="28"/>
      <c r="E4" s="28"/>
      <c r="F4" s="28"/>
      <c r="G4" s="28"/>
      <c r="H4" s="28"/>
      <c r="I4" s="28"/>
      <c r="J4" s="28"/>
      <c r="K4" s="28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AA4" s="2"/>
      <c r="AB4" s="2" t="s">
        <v>19</v>
      </c>
    </row>
    <row r="5" spans="1:28" ht="14.25" x14ac:dyDescent="0.15">
      <c r="A5" s="26"/>
      <c r="B5" s="28"/>
      <c r="C5" s="28"/>
      <c r="D5" s="28"/>
      <c r="E5" s="28"/>
      <c r="F5" s="28"/>
      <c r="G5" s="28"/>
      <c r="H5" s="28"/>
      <c r="I5" s="27"/>
      <c r="J5" s="27"/>
      <c r="K5" s="30"/>
      <c r="L5" s="30"/>
      <c r="M5" s="30"/>
      <c r="N5" s="30"/>
      <c r="O5" s="30"/>
      <c r="P5" s="30"/>
      <c r="Q5" s="27"/>
      <c r="R5" s="27"/>
      <c r="S5" s="27"/>
      <c r="T5" s="27"/>
      <c r="U5" s="27"/>
      <c r="V5" s="27"/>
      <c r="W5" s="27"/>
      <c r="X5" s="49" t="s">
        <v>274</v>
      </c>
      <c r="AA5" s="2"/>
      <c r="AB5" s="2" t="s">
        <v>20</v>
      </c>
    </row>
    <row r="6" spans="1:28" ht="14.25" x14ac:dyDescent="0.15">
      <c r="A6" s="26"/>
      <c r="B6" s="28"/>
      <c r="C6" s="28"/>
      <c r="D6" s="28"/>
      <c r="E6" s="28"/>
      <c r="F6" s="28"/>
      <c r="G6" s="28"/>
      <c r="H6" s="28"/>
      <c r="I6" s="31"/>
      <c r="J6" s="31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28"/>
      <c r="AA6" s="2"/>
      <c r="AB6" s="2" t="s">
        <v>21</v>
      </c>
    </row>
    <row r="7" spans="1:28" ht="52.5" customHeight="1" x14ac:dyDescent="0.15">
      <c r="A7" s="26"/>
      <c r="B7" s="235" t="s">
        <v>248</v>
      </c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P7" s="235"/>
      <c r="Q7" s="235"/>
      <c r="R7" s="235"/>
      <c r="S7" s="235"/>
      <c r="T7" s="235"/>
      <c r="U7" s="235"/>
      <c r="V7" s="235"/>
      <c r="W7" s="235"/>
      <c r="X7" s="235"/>
      <c r="AA7" s="2"/>
      <c r="AB7" s="2" t="s">
        <v>22</v>
      </c>
    </row>
    <row r="8" spans="1:28" ht="14.25" x14ac:dyDescent="0.15">
      <c r="A8" s="26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AA8" s="2"/>
      <c r="AB8" s="2" t="s">
        <v>26</v>
      </c>
    </row>
    <row r="9" spans="1:28" ht="15" thickBot="1" x14ac:dyDescent="0.2">
      <c r="A9" s="32"/>
      <c r="B9" s="32" t="s">
        <v>1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1"/>
      <c r="Z9" s="1"/>
      <c r="AA9" s="2"/>
      <c r="AB9" s="2" t="s">
        <v>23</v>
      </c>
    </row>
    <row r="10" spans="1:28" ht="14.25" customHeight="1" x14ac:dyDescent="0.15">
      <c r="A10" s="33"/>
      <c r="B10" s="33"/>
      <c r="C10" s="33"/>
      <c r="D10" s="195">
        <f>申込シート!D14</f>
        <v>0</v>
      </c>
      <c r="E10" s="196"/>
      <c r="F10" s="196"/>
      <c r="G10" s="196"/>
      <c r="H10" s="196"/>
      <c r="I10" s="196"/>
      <c r="J10" s="197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1"/>
      <c r="Z10" s="1"/>
      <c r="AA10" s="2"/>
      <c r="AB10" s="2" t="s">
        <v>24</v>
      </c>
    </row>
    <row r="11" spans="1:28" ht="14.25" customHeight="1" x14ac:dyDescent="0.15">
      <c r="A11" s="33"/>
      <c r="B11" s="33"/>
      <c r="C11" s="33"/>
      <c r="D11" s="198"/>
      <c r="E11" s="199"/>
      <c r="F11" s="199"/>
      <c r="G11" s="199"/>
      <c r="H11" s="199"/>
      <c r="I11" s="199"/>
      <c r="J11" s="200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1"/>
      <c r="Z11" s="1"/>
      <c r="AA11" s="2"/>
      <c r="AB11" s="2" t="s">
        <v>25</v>
      </c>
    </row>
    <row r="12" spans="1:28" ht="15" customHeight="1" thickBot="1" x14ac:dyDescent="0.2">
      <c r="A12" s="33"/>
      <c r="B12" s="33"/>
      <c r="C12" s="33"/>
      <c r="D12" s="201"/>
      <c r="E12" s="202"/>
      <c r="F12" s="202"/>
      <c r="G12" s="202"/>
      <c r="H12" s="202"/>
      <c r="I12" s="202"/>
      <c r="J12" s="20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1"/>
      <c r="Z12" s="1"/>
      <c r="AA12" s="2"/>
      <c r="AB12" s="2" t="s">
        <v>27</v>
      </c>
    </row>
    <row r="13" spans="1:28" ht="15" customHeight="1" x14ac:dyDescent="0.15">
      <c r="A13" s="33"/>
      <c r="B13" s="33"/>
      <c r="C13" s="33"/>
      <c r="D13" s="34"/>
      <c r="E13" s="34"/>
      <c r="F13" s="34"/>
      <c r="G13" s="34"/>
      <c r="H13" s="34"/>
      <c r="I13" s="34"/>
      <c r="J13" s="34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1"/>
      <c r="Z13" s="1"/>
      <c r="AA13" s="2"/>
      <c r="AB13" s="2" t="s">
        <v>28</v>
      </c>
    </row>
    <row r="14" spans="1:28" ht="14.25" x14ac:dyDescent="0.15">
      <c r="A14" s="26"/>
      <c r="B14" s="32" t="s">
        <v>2</v>
      </c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1"/>
      <c r="Z14" s="1"/>
      <c r="AA14" s="2"/>
      <c r="AB14" s="2" t="s">
        <v>29</v>
      </c>
    </row>
    <row r="15" spans="1:28" ht="23.25" customHeight="1" thickBot="1" x14ac:dyDescent="0.2">
      <c r="A15" s="33"/>
      <c r="B15" s="32" t="s">
        <v>255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1"/>
      <c r="Z15" s="1"/>
      <c r="AA15" s="2"/>
      <c r="AB15" s="2" t="s">
        <v>30</v>
      </c>
    </row>
    <row r="16" spans="1:28" ht="21.75" customHeight="1" x14ac:dyDescent="0.15">
      <c r="A16" s="33"/>
      <c r="B16" s="204" t="s">
        <v>219</v>
      </c>
      <c r="C16" s="206" t="s">
        <v>52</v>
      </c>
      <c r="D16" s="207"/>
      <c r="E16" s="208" t="s">
        <v>13</v>
      </c>
      <c r="F16" s="210" t="s">
        <v>63</v>
      </c>
      <c r="G16" s="211"/>
      <c r="H16" s="214" t="s">
        <v>5</v>
      </c>
      <c r="I16" s="214"/>
      <c r="J16" s="171" t="s">
        <v>3</v>
      </c>
      <c r="K16" s="171"/>
      <c r="L16" s="171"/>
      <c r="M16" s="171"/>
      <c r="N16" s="171"/>
      <c r="O16" s="171"/>
      <c r="P16" s="171" t="s">
        <v>3</v>
      </c>
      <c r="Q16" s="171"/>
      <c r="R16" s="171"/>
      <c r="S16" s="171"/>
      <c r="T16" s="171"/>
      <c r="U16" s="171"/>
      <c r="V16" s="171"/>
      <c r="W16" s="172" t="s">
        <v>258</v>
      </c>
      <c r="X16" s="173"/>
      <c r="Y16" s="1"/>
      <c r="Z16" s="1"/>
      <c r="AA16" s="2"/>
      <c r="AB16" s="2" t="s">
        <v>31</v>
      </c>
    </row>
    <row r="17" spans="1:28" ht="21.75" customHeight="1" thickBot="1" x14ac:dyDescent="0.2">
      <c r="A17" s="33"/>
      <c r="B17" s="205"/>
      <c r="C17" s="176" t="s">
        <v>53</v>
      </c>
      <c r="D17" s="177"/>
      <c r="E17" s="209"/>
      <c r="F17" s="212"/>
      <c r="G17" s="213"/>
      <c r="H17" s="215"/>
      <c r="I17" s="215"/>
      <c r="J17" s="178" t="s">
        <v>4</v>
      </c>
      <c r="K17" s="178"/>
      <c r="L17" s="178"/>
      <c r="M17" s="178"/>
      <c r="N17" s="178"/>
      <c r="O17" s="178"/>
      <c r="P17" s="178" t="s">
        <v>4</v>
      </c>
      <c r="Q17" s="178"/>
      <c r="R17" s="178"/>
      <c r="S17" s="178"/>
      <c r="T17" s="178"/>
      <c r="U17" s="178"/>
      <c r="V17" s="178"/>
      <c r="W17" s="174"/>
      <c r="X17" s="175"/>
      <c r="Y17" s="1"/>
      <c r="Z17" s="1"/>
      <c r="AA17" s="2"/>
      <c r="AB17" s="2" t="s">
        <v>32</v>
      </c>
    </row>
    <row r="18" spans="1:28" ht="14.25" x14ac:dyDescent="0.15">
      <c r="A18" s="33"/>
      <c r="B18" s="218">
        <f>申込シート!B22</f>
        <v>0</v>
      </c>
      <c r="C18" s="193">
        <f>申込シート!C22</f>
        <v>0</v>
      </c>
      <c r="D18" s="179">
        <f>申込シート!D22</f>
        <v>0</v>
      </c>
      <c r="E18" s="220">
        <f>申込シート!E22</f>
        <v>0</v>
      </c>
      <c r="F18" s="187">
        <f>申込シート!F22</f>
        <v>0</v>
      </c>
      <c r="G18" s="189">
        <f>申込シート!G22</f>
        <v>0</v>
      </c>
      <c r="H18" s="193">
        <f>申込シート!H22</f>
        <v>0</v>
      </c>
      <c r="I18" s="179">
        <f>申込シート!I22</f>
        <v>0</v>
      </c>
      <c r="J18" s="187">
        <f>申込シート!J22</f>
        <v>0</v>
      </c>
      <c r="K18" s="188">
        <f>申込シート!K22</f>
        <v>0</v>
      </c>
      <c r="L18" s="189">
        <f>申込シート!L22</f>
        <v>0</v>
      </c>
      <c r="M18" s="193" t="s">
        <v>6</v>
      </c>
      <c r="N18" s="216">
        <f>申込シート!N22</f>
        <v>0</v>
      </c>
      <c r="O18" s="179" t="s">
        <v>7</v>
      </c>
      <c r="P18" s="187">
        <f>申込シート!P22</f>
        <v>0</v>
      </c>
      <c r="Q18" s="188">
        <f>申込シート!Q22</f>
        <v>0</v>
      </c>
      <c r="R18" s="189">
        <f>申込シート!R22</f>
        <v>0</v>
      </c>
      <c r="S18" s="193" t="s">
        <v>6</v>
      </c>
      <c r="T18" s="222">
        <f>申込シート!T22</f>
        <v>0</v>
      </c>
      <c r="U18" s="222">
        <f>申込シート!U22</f>
        <v>0</v>
      </c>
      <c r="V18" s="179" t="s">
        <v>7</v>
      </c>
      <c r="W18" s="181">
        <f>申込シート!W22</f>
        <v>0</v>
      </c>
      <c r="X18" s="182">
        <f>申込シート!X22</f>
        <v>0</v>
      </c>
      <c r="Y18" s="1"/>
      <c r="Z18" s="1"/>
      <c r="AA18" s="2"/>
      <c r="AB18" s="2" t="s">
        <v>33</v>
      </c>
    </row>
    <row r="19" spans="1:28" ht="14.25" x14ac:dyDescent="0.15">
      <c r="A19" s="33"/>
      <c r="B19" s="219"/>
      <c r="C19" s="185">
        <f>申込シート!C23</f>
        <v>0</v>
      </c>
      <c r="D19" s="186"/>
      <c r="E19" s="221"/>
      <c r="F19" s="190"/>
      <c r="G19" s="192"/>
      <c r="H19" s="194"/>
      <c r="I19" s="180"/>
      <c r="J19" s="190"/>
      <c r="K19" s="191"/>
      <c r="L19" s="192"/>
      <c r="M19" s="194"/>
      <c r="N19" s="217"/>
      <c r="O19" s="180"/>
      <c r="P19" s="190"/>
      <c r="Q19" s="191"/>
      <c r="R19" s="192"/>
      <c r="S19" s="194"/>
      <c r="T19" s="217"/>
      <c r="U19" s="217"/>
      <c r="V19" s="180"/>
      <c r="W19" s="183"/>
      <c r="X19" s="184"/>
      <c r="Y19" s="1"/>
      <c r="Z19" s="1"/>
      <c r="AA19" s="2"/>
      <c r="AB19" s="2" t="s">
        <v>34</v>
      </c>
    </row>
    <row r="20" spans="1:28" ht="14.25" x14ac:dyDescent="0.15">
      <c r="A20" s="33"/>
      <c r="B20" s="219">
        <f>申込シート!B24</f>
        <v>0</v>
      </c>
      <c r="C20" s="226">
        <f>申込シート!C24</f>
        <v>0</v>
      </c>
      <c r="D20" s="223">
        <f>申込シート!D24</f>
        <v>0</v>
      </c>
      <c r="E20" s="228">
        <f>申込シート!E24</f>
        <v>0</v>
      </c>
      <c r="F20" s="187">
        <f>申込シート!F24</f>
        <v>0</v>
      </c>
      <c r="G20" s="189">
        <f>申込シート!G24</f>
        <v>0</v>
      </c>
      <c r="H20" s="226">
        <f>申込シート!H24</f>
        <v>0</v>
      </c>
      <c r="I20" s="223">
        <f>申込シート!I24</f>
        <v>0</v>
      </c>
      <c r="J20" s="226">
        <f>申込シート!J24</f>
        <v>0</v>
      </c>
      <c r="K20" s="227">
        <f>申込シート!K24</f>
        <v>0</v>
      </c>
      <c r="L20" s="223">
        <f>申込シート!L24</f>
        <v>0</v>
      </c>
      <c r="M20" s="226" t="s">
        <v>6</v>
      </c>
      <c r="N20" s="227">
        <f>申込シート!N24</f>
        <v>0</v>
      </c>
      <c r="O20" s="223" t="s">
        <v>7</v>
      </c>
      <c r="P20" s="226">
        <f>申込シート!P24</f>
        <v>0</v>
      </c>
      <c r="Q20" s="227">
        <f>申込シート!Q24</f>
        <v>0</v>
      </c>
      <c r="R20" s="223">
        <f>申込シート!R24</f>
        <v>0</v>
      </c>
      <c r="S20" s="226" t="s">
        <v>6</v>
      </c>
      <c r="T20" s="227">
        <f>申込シート!T24</f>
        <v>0</v>
      </c>
      <c r="U20" s="227">
        <f>申込シート!U24</f>
        <v>0</v>
      </c>
      <c r="V20" s="223" t="s">
        <v>7</v>
      </c>
      <c r="W20" s="224">
        <f>申込シート!W24</f>
        <v>0</v>
      </c>
      <c r="X20" s="225">
        <f>申込シート!X24</f>
        <v>0</v>
      </c>
      <c r="Y20" s="1"/>
      <c r="Z20" s="1"/>
      <c r="AA20" s="2"/>
      <c r="AB20" s="2" t="s">
        <v>35</v>
      </c>
    </row>
    <row r="21" spans="1:28" ht="14.25" x14ac:dyDescent="0.15">
      <c r="A21" s="33"/>
      <c r="B21" s="219"/>
      <c r="C21" s="185">
        <f>申込シート!C25</f>
        <v>0</v>
      </c>
      <c r="D21" s="186"/>
      <c r="E21" s="221"/>
      <c r="F21" s="190"/>
      <c r="G21" s="192"/>
      <c r="H21" s="194"/>
      <c r="I21" s="180"/>
      <c r="J21" s="194"/>
      <c r="K21" s="217"/>
      <c r="L21" s="180"/>
      <c r="M21" s="194"/>
      <c r="N21" s="217"/>
      <c r="O21" s="180"/>
      <c r="P21" s="194"/>
      <c r="Q21" s="217"/>
      <c r="R21" s="180"/>
      <c r="S21" s="194"/>
      <c r="T21" s="217"/>
      <c r="U21" s="217"/>
      <c r="V21" s="180"/>
      <c r="W21" s="183"/>
      <c r="X21" s="184"/>
      <c r="Y21" s="1"/>
      <c r="Z21" s="1"/>
      <c r="AB21" s="2" t="s">
        <v>36</v>
      </c>
    </row>
    <row r="22" spans="1:28" ht="14.25" x14ac:dyDescent="0.15">
      <c r="A22" s="33"/>
      <c r="B22" s="219">
        <f>申込シート!B26</f>
        <v>0</v>
      </c>
      <c r="C22" s="226">
        <f>申込シート!C26</f>
        <v>0</v>
      </c>
      <c r="D22" s="223">
        <f>申込シート!D26</f>
        <v>0</v>
      </c>
      <c r="E22" s="228">
        <f>申込シート!E26</f>
        <v>0</v>
      </c>
      <c r="F22" s="187">
        <f>申込シート!F26</f>
        <v>0</v>
      </c>
      <c r="G22" s="189">
        <f>申込シート!G26</f>
        <v>0</v>
      </c>
      <c r="H22" s="226">
        <f>申込シート!H26</f>
        <v>0</v>
      </c>
      <c r="I22" s="223">
        <f>申込シート!I26</f>
        <v>0</v>
      </c>
      <c r="J22" s="226">
        <f>申込シート!J26</f>
        <v>0</v>
      </c>
      <c r="K22" s="227">
        <f>申込シート!K26</f>
        <v>0</v>
      </c>
      <c r="L22" s="223">
        <f>申込シート!L26</f>
        <v>0</v>
      </c>
      <c r="M22" s="226" t="s">
        <v>6</v>
      </c>
      <c r="N22" s="227">
        <f>申込シート!N26</f>
        <v>0</v>
      </c>
      <c r="O22" s="223" t="s">
        <v>7</v>
      </c>
      <c r="P22" s="226">
        <f>申込シート!P26</f>
        <v>0</v>
      </c>
      <c r="Q22" s="227">
        <f>申込シート!Q26</f>
        <v>0</v>
      </c>
      <c r="R22" s="223">
        <f>申込シート!R26</f>
        <v>0</v>
      </c>
      <c r="S22" s="226" t="s">
        <v>6</v>
      </c>
      <c r="T22" s="227">
        <f>申込シート!T26</f>
        <v>0</v>
      </c>
      <c r="U22" s="227">
        <f>申込シート!U26</f>
        <v>0</v>
      </c>
      <c r="V22" s="223" t="s">
        <v>7</v>
      </c>
      <c r="W22" s="224">
        <f>申込シート!W26</f>
        <v>0</v>
      </c>
      <c r="X22" s="225">
        <f>申込シート!X26</f>
        <v>0</v>
      </c>
      <c r="Y22" s="1"/>
      <c r="Z22" s="1"/>
      <c r="AB22" s="2" t="s">
        <v>37</v>
      </c>
    </row>
    <row r="23" spans="1:28" ht="14.25" x14ac:dyDescent="0.15">
      <c r="A23" s="33"/>
      <c r="B23" s="219"/>
      <c r="C23" s="185">
        <f>申込シート!C27</f>
        <v>0</v>
      </c>
      <c r="D23" s="186"/>
      <c r="E23" s="221"/>
      <c r="F23" s="190"/>
      <c r="G23" s="192"/>
      <c r="H23" s="194"/>
      <c r="I23" s="180"/>
      <c r="J23" s="194"/>
      <c r="K23" s="217"/>
      <c r="L23" s="180"/>
      <c r="M23" s="194"/>
      <c r="N23" s="217"/>
      <c r="O23" s="180"/>
      <c r="P23" s="194"/>
      <c r="Q23" s="217"/>
      <c r="R23" s="180"/>
      <c r="S23" s="194"/>
      <c r="T23" s="217"/>
      <c r="U23" s="217"/>
      <c r="V23" s="180"/>
      <c r="W23" s="183"/>
      <c r="X23" s="184"/>
      <c r="Y23" s="1"/>
      <c r="Z23" s="1"/>
      <c r="AB23" s="2" t="s">
        <v>38</v>
      </c>
    </row>
    <row r="24" spans="1:28" ht="14.25" x14ac:dyDescent="0.15">
      <c r="A24" s="33"/>
      <c r="B24" s="219">
        <f>申込シート!B28</f>
        <v>0</v>
      </c>
      <c r="C24" s="226">
        <f>申込シート!C28</f>
        <v>0</v>
      </c>
      <c r="D24" s="223">
        <f>申込シート!D28</f>
        <v>0</v>
      </c>
      <c r="E24" s="228">
        <f>申込シート!E28</f>
        <v>0</v>
      </c>
      <c r="F24" s="187">
        <f>申込シート!F28</f>
        <v>0</v>
      </c>
      <c r="G24" s="189">
        <f>申込シート!G28</f>
        <v>0</v>
      </c>
      <c r="H24" s="226">
        <f>申込シート!H28</f>
        <v>0</v>
      </c>
      <c r="I24" s="223">
        <f>申込シート!I28</f>
        <v>0</v>
      </c>
      <c r="J24" s="226">
        <f>申込シート!J28</f>
        <v>0</v>
      </c>
      <c r="K24" s="227">
        <f>申込シート!K28</f>
        <v>0</v>
      </c>
      <c r="L24" s="223">
        <f>申込シート!L28</f>
        <v>0</v>
      </c>
      <c r="M24" s="226" t="s">
        <v>6</v>
      </c>
      <c r="N24" s="227">
        <f>申込シート!N28</f>
        <v>0</v>
      </c>
      <c r="O24" s="223" t="s">
        <v>7</v>
      </c>
      <c r="P24" s="226">
        <f>申込シート!P28</f>
        <v>0</v>
      </c>
      <c r="Q24" s="227">
        <f>申込シート!Q28</f>
        <v>0</v>
      </c>
      <c r="R24" s="223">
        <f>申込シート!R28</f>
        <v>0</v>
      </c>
      <c r="S24" s="226" t="s">
        <v>6</v>
      </c>
      <c r="T24" s="227">
        <f>申込シート!T28</f>
        <v>0</v>
      </c>
      <c r="U24" s="227">
        <f>申込シート!U28</f>
        <v>0</v>
      </c>
      <c r="V24" s="223" t="s">
        <v>7</v>
      </c>
      <c r="W24" s="224">
        <f>申込シート!W28</f>
        <v>0</v>
      </c>
      <c r="X24" s="225">
        <f>申込シート!X28</f>
        <v>0</v>
      </c>
      <c r="Y24" s="1"/>
      <c r="Z24" s="1"/>
      <c r="AB24" s="2" t="s">
        <v>39</v>
      </c>
    </row>
    <row r="25" spans="1:28" ht="14.25" x14ac:dyDescent="0.15">
      <c r="A25" s="33"/>
      <c r="B25" s="219"/>
      <c r="C25" s="185">
        <f>申込シート!C29</f>
        <v>0</v>
      </c>
      <c r="D25" s="186"/>
      <c r="E25" s="221"/>
      <c r="F25" s="190"/>
      <c r="G25" s="192"/>
      <c r="H25" s="194"/>
      <c r="I25" s="180"/>
      <c r="J25" s="194"/>
      <c r="K25" s="217"/>
      <c r="L25" s="180"/>
      <c r="M25" s="194"/>
      <c r="N25" s="217"/>
      <c r="O25" s="180"/>
      <c r="P25" s="194"/>
      <c r="Q25" s="217"/>
      <c r="R25" s="180"/>
      <c r="S25" s="194"/>
      <c r="T25" s="217"/>
      <c r="U25" s="217"/>
      <c r="V25" s="180"/>
      <c r="W25" s="183"/>
      <c r="X25" s="184"/>
      <c r="Y25" s="1"/>
      <c r="Z25" s="1"/>
      <c r="AB25" s="2" t="s">
        <v>40</v>
      </c>
    </row>
    <row r="26" spans="1:28" ht="14.25" x14ac:dyDescent="0.15">
      <c r="A26" s="33"/>
      <c r="B26" s="219">
        <f>申込シート!B30</f>
        <v>0</v>
      </c>
      <c r="C26" s="226">
        <f>申込シート!C30</f>
        <v>0</v>
      </c>
      <c r="D26" s="223">
        <f>申込シート!D30</f>
        <v>0</v>
      </c>
      <c r="E26" s="228">
        <f>申込シート!E30</f>
        <v>0</v>
      </c>
      <c r="F26" s="187">
        <f>申込シート!F30</f>
        <v>0</v>
      </c>
      <c r="G26" s="189">
        <f>申込シート!G30</f>
        <v>0</v>
      </c>
      <c r="H26" s="226">
        <f>申込シート!H30</f>
        <v>0</v>
      </c>
      <c r="I26" s="223">
        <f>申込シート!I30</f>
        <v>0</v>
      </c>
      <c r="J26" s="226">
        <f>申込シート!J30</f>
        <v>0</v>
      </c>
      <c r="K26" s="227">
        <f>申込シート!K30</f>
        <v>0</v>
      </c>
      <c r="L26" s="223">
        <f>申込シート!L30</f>
        <v>0</v>
      </c>
      <c r="M26" s="226" t="s">
        <v>6</v>
      </c>
      <c r="N26" s="227">
        <f>申込シート!N30</f>
        <v>0</v>
      </c>
      <c r="O26" s="223" t="s">
        <v>7</v>
      </c>
      <c r="P26" s="226">
        <f>申込シート!P30</f>
        <v>0</v>
      </c>
      <c r="Q26" s="227">
        <f>申込シート!Q30</f>
        <v>0</v>
      </c>
      <c r="R26" s="223">
        <f>申込シート!R30</f>
        <v>0</v>
      </c>
      <c r="S26" s="226" t="s">
        <v>6</v>
      </c>
      <c r="T26" s="227">
        <f>申込シート!T30</f>
        <v>0</v>
      </c>
      <c r="U26" s="227">
        <f>申込シート!U30</f>
        <v>0</v>
      </c>
      <c r="V26" s="223" t="s">
        <v>7</v>
      </c>
      <c r="W26" s="224">
        <f>申込シート!W30</f>
        <v>0</v>
      </c>
      <c r="X26" s="225">
        <f>申込シート!X30</f>
        <v>0</v>
      </c>
      <c r="Y26" s="1"/>
      <c r="Z26" s="1"/>
      <c r="AB26" s="2" t="s">
        <v>16</v>
      </c>
    </row>
    <row r="27" spans="1:28" ht="14.25" x14ac:dyDescent="0.15">
      <c r="A27" s="33"/>
      <c r="B27" s="219"/>
      <c r="C27" s="185">
        <f>申込シート!C31</f>
        <v>0</v>
      </c>
      <c r="D27" s="186"/>
      <c r="E27" s="221"/>
      <c r="F27" s="190"/>
      <c r="G27" s="192"/>
      <c r="H27" s="194"/>
      <c r="I27" s="180"/>
      <c r="J27" s="194"/>
      <c r="K27" s="217"/>
      <c r="L27" s="180"/>
      <c r="M27" s="194"/>
      <c r="N27" s="217"/>
      <c r="O27" s="180"/>
      <c r="P27" s="194"/>
      <c r="Q27" s="217"/>
      <c r="R27" s="180"/>
      <c r="S27" s="194"/>
      <c r="T27" s="217"/>
      <c r="U27" s="217"/>
      <c r="V27" s="180"/>
      <c r="W27" s="183"/>
      <c r="X27" s="184"/>
      <c r="Y27" s="1"/>
      <c r="Z27" s="1"/>
      <c r="AB27" s="2" t="s">
        <v>41</v>
      </c>
    </row>
    <row r="28" spans="1:28" ht="14.25" x14ac:dyDescent="0.15">
      <c r="A28" s="33"/>
      <c r="B28" s="219">
        <f>申込シート!B32</f>
        <v>0</v>
      </c>
      <c r="C28" s="226">
        <f>申込シート!C32</f>
        <v>0</v>
      </c>
      <c r="D28" s="223">
        <f>申込シート!D32</f>
        <v>0</v>
      </c>
      <c r="E28" s="228">
        <f>申込シート!E32</f>
        <v>0</v>
      </c>
      <c r="F28" s="233">
        <f>申込シート!F32</f>
        <v>0</v>
      </c>
      <c r="G28" s="234">
        <f>申込シート!G32</f>
        <v>0</v>
      </c>
      <c r="H28" s="226">
        <f>申込シート!H32</f>
        <v>0</v>
      </c>
      <c r="I28" s="223">
        <f>申込シート!I32</f>
        <v>0</v>
      </c>
      <c r="J28" s="226">
        <f>申込シート!J32</f>
        <v>0</v>
      </c>
      <c r="K28" s="227">
        <f>申込シート!K32</f>
        <v>0</v>
      </c>
      <c r="L28" s="223">
        <f>申込シート!L32</f>
        <v>0</v>
      </c>
      <c r="M28" s="226" t="s">
        <v>6</v>
      </c>
      <c r="N28" s="227">
        <f>申込シート!N32</f>
        <v>0</v>
      </c>
      <c r="O28" s="223" t="s">
        <v>7</v>
      </c>
      <c r="P28" s="226">
        <f>申込シート!P32</f>
        <v>0</v>
      </c>
      <c r="Q28" s="227">
        <f>申込シート!Q32</f>
        <v>0</v>
      </c>
      <c r="R28" s="223">
        <f>申込シート!R32</f>
        <v>0</v>
      </c>
      <c r="S28" s="226" t="s">
        <v>6</v>
      </c>
      <c r="T28" s="227">
        <f>申込シート!T32</f>
        <v>0</v>
      </c>
      <c r="U28" s="227">
        <f>申込シート!U32</f>
        <v>0</v>
      </c>
      <c r="V28" s="223" t="s">
        <v>7</v>
      </c>
      <c r="W28" s="224">
        <f>申込シート!W32</f>
        <v>0</v>
      </c>
      <c r="X28" s="225">
        <f>申込シート!X32</f>
        <v>0</v>
      </c>
      <c r="Y28" s="1"/>
      <c r="Z28" s="1"/>
      <c r="AB28" s="2" t="s">
        <v>42</v>
      </c>
    </row>
    <row r="29" spans="1:28" ht="15" thickBot="1" x14ac:dyDescent="0.2">
      <c r="A29" s="33"/>
      <c r="B29" s="270"/>
      <c r="C29" s="255">
        <f>申込シート!C33</f>
        <v>0</v>
      </c>
      <c r="D29" s="256"/>
      <c r="E29" s="232"/>
      <c r="F29" s="212"/>
      <c r="G29" s="213"/>
      <c r="H29" s="229"/>
      <c r="I29" s="231"/>
      <c r="J29" s="229"/>
      <c r="K29" s="230"/>
      <c r="L29" s="231"/>
      <c r="M29" s="229"/>
      <c r="N29" s="230"/>
      <c r="O29" s="231"/>
      <c r="P29" s="229"/>
      <c r="Q29" s="230"/>
      <c r="R29" s="231"/>
      <c r="S29" s="229"/>
      <c r="T29" s="230"/>
      <c r="U29" s="230"/>
      <c r="V29" s="231"/>
      <c r="W29" s="253"/>
      <c r="X29" s="254"/>
      <c r="Y29" s="1"/>
      <c r="Z29" s="1"/>
      <c r="AB29" s="2" t="s">
        <v>43</v>
      </c>
    </row>
    <row r="30" spans="1:28" ht="10.5" customHeight="1" x14ac:dyDescent="0.15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1"/>
      <c r="Z30" s="1"/>
      <c r="AB30" s="2" t="s">
        <v>82</v>
      </c>
    </row>
    <row r="31" spans="1:28" ht="21" customHeight="1" thickBot="1" x14ac:dyDescent="0.2">
      <c r="A31" s="33"/>
      <c r="B31" s="32" t="s">
        <v>11</v>
      </c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1"/>
      <c r="Z31" s="1"/>
      <c r="AB31" s="2" t="s">
        <v>44</v>
      </c>
    </row>
    <row r="32" spans="1:28" ht="15" thickBot="1" x14ac:dyDescent="0.2">
      <c r="A32" s="33"/>
      <c r="B32" s="257" t="s">
        <v>234</v>
      </c>
      <c r="C32" s="258"/>
      <c r="D32" s="258"/>
      <c r="E32" s="258"/>
      <c r="F32" s="259"/>
      <c r="G32" s="260" t="s">
        <v>235</v>
      </c>
      <c r="H32" s="261"/>
      <c r="I32" s="261"/>
      <c r="J32" s="261"/>
      <c r="K32" s="261"/>
      <c r="L32" s="261"/>
      <c r="M32" s="261"/>
      <c r="N32" s="261"/>
      <c r="O32" s="262"/>
      <c r="P32" s="35"/>
      <c r="Q32" s="168" t="s">
        <v>54</v>
      </c>
      <c r="R32" s="168"/>
      <c r="S32" s="168"/>
      <c r="T32" s="36"/>
      <c r="U32" s="36"/>
      <c r="V32" s="36"/>
      <c r="W32" s="36"/>
      <c r="X32" s="37"/>
      <c r="Y32" s="1"/>
      <c r="Z32" s="1"/>
      <c r="AB32" s="2" t="s">
        <v>45</v>
      </c>
    </row>
    <row r="33" spans="1:27" ht="23.25" customHeight="1" x14ac:dyDescent="0.15">
      <c r="A33" s="33"/>
      <c r="B33" s="263">
        <f>申込シート!B37</f>
        <v>0</v>
      </c>
      <c r="C33" s="264"/>
      <c r="D33" s="264"/>
      <c r="E33" s="264"/>
      <c r="F33" s="265"/>
      <c r="G33" s="266">
        <f>申込シート!G37</f>
        <v>0</v>
      </c>
      <c r="H33" s="267"/>
      <c r="I33" s="267"/>
      <c r="J33" s="267"/>
      <c r="K33" s="267"/>
      <c r="L33" s="267"/>
      <c r="M33" s="267"/>
      <c r="N33" s="267"/>
      <c r="O33" s="268"/>
      <c r="P33" s="35"/>
      <c r="Q33" s="36"/>
      <c r="R33" s="269" t="s">
        <v>58</v>
      </c>
      <c r="S33" s="269"/>
      <c r="T33" s="247">
        <f>申込シート!T37</f>
        <v>0</v>
      </c>
      <c r="U33" s="247"/>
      <c r="V33" s="36" t="s">
        <v>57</v>
      </c>
      <c r="W33" s="36"/>
      <c r="X33" s="37"/>
      <c r="Y33" s="1"/>
      <c r="Z33" s="1"/>
      <c r="AA33" s="1"/>
    </row>
    <row r="34" spans="1:27" ht="23.25" customHeight="1" x14ac:dyDescent="0.15">
      <c r="A34" s="33"/>
      <c r="B34" s="242">
        <f>申込シート!B38</f>
        <v>0</v>
      </c>
      <c r="C34" s="243"/>
      <c r="D34" s="243"/>
      <c r="E34" s="243"/>
      <c r="F34" s="244"/>
      <c r="G34" s="245">
        <f>申込シート!G38</f>
        <v>0</v>
      </c>
      <c r="H34" s="243"/>
      <c r="I34" s="243"/>
      <c r="J34" s="243"/>
      <c r="K34" s="243"/>
      <c r="L34" s="243"/>
      <c r="M34" s="243"/>
      <c r="N34" s="243"/>
      <c r="O34" s="246"/>
      <c r="P34" s="35"/>
      <c r="Q34" s="36"/>
      <c r="R34" s="36" t="s">
        <v>55</v>
      </c>
      <c r="S34" s="36"/>
      <c r="T34" s="247">
        <f>申込シート!T38</f>
        <v>0</v>
      </c>
      <c r="U34" s="247"/>
      <c r="V34" s="36" t="s">
        <v>57</v>
      </c>
      <c r="W34" s="36"/>
      <c r="X34" s="37"/>
      <c r="Y34" s="1"/>
      <c r="Z34" s="1"/>
      <c r="AA34" s="1"/>
    </row>
    <row r="35" spans="1:27" ht="23.25" customHeight="1" thickBot="1" x14ac:dyDescent="0.2">
      <c r="A35" s="33"/>
      <c r="B35" s="248">
        <f>申込シート!B39</f>
        <v>0</v>
      </c>
      <c r="C35" s="249"/>
      <c r="D35" s="249"/>
      <c r="E35" s="249"/>
      <c r="F35" s="250"/>
      <c r="G35" s="251">
        <f>申込シート!G39</f>
        <v>0</v>
      </c>
      <c r="H35" s="249"/>
      <c r="I35" s="249"/>
      <c r="J35" s="249"/>
      <c r="K35" s="249"/>
      <c r="L35" s="249"/>
      <c r="M35" s="249"/>
      <c r="N35" s="249"/>
      <c r="O35" s="252"/>
      <c r="P35" s="35"/>
      <c r="Q35" s="36"/>
      <c r="R35" s="36" t="s">
        <v>56</v>
      </c>
      <c r="S35" s="36"/>
      <c r="T35" s="247">
        <f>申込シート!T39</f>
        <v>0</v>
      </c>
      <c r="U35" s="247"/>
      <c r="V35" s="36" t="s">
        <v>57</v>
      </c>
      <c r="W35" s="36"/>
      <c r="X35" s="37"/>
      <c r="Y35" s="1"/>
      <c r="Z35" s="1"/>
    </row>
    <row r="36" spans="1:27" ht="15" customHeight="1" x14ac:dyDescent="0.15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38"/>
      <c r="R36" s="38" t="s">
        <v>59</v>
      </c>
      <c r="S36" s="38"/>
      <c r="T36" s="239">
        <f>申込シート!T40</f>
        <v>0</v>
      </c>
      <c r="U36" s="239"/>
      <c r="V36" s="36" t="s">
        <v>57</v>
      </c>
      <c r="W36" s="38"/>
      <c r="X36" s="26"/>
    </row>
    <row r="37" spans="1:27" ht="16.5" customHeight="1" x14ac:dyDescent="0.15">
      <c r="A37" s="26"/>
      <c r="B37" s="39" t="s">
        <v>233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26"/>
    </row>
    <row r="38" spans="1:27" ht="111" customHeight="1" thickBot="1" x14ac:dyDescent="0.2">
      <c r="A38" s="19"/>
      <c r="B38" s="240" t="s">
        <v>256</v>
      </c>
      <c r="C38" s="240"/>
      <c r="D38" s="240"/>
      <c r="E38" s="240"/>
      <c r="F38" s="240"/>
      <c r="G38" s="240"/>
      <c r="H38" s="240"/>
      <c r="I38" s="240"/>
      <c r="J38" s="240"/>
      <c r="K38" s="240"/>
      <c r="L38" s="240"/>
      <c r="M38" s="240"/>
      <c r="N38" s="240"/>
      <c r="O38" s="240"/>
      <c r="P38" s="240"/>
      <c r="Q38" s="240"/>
      <c r="R38" s="240"/>
      <c r="S38" s="240"/>
      <c r="T38" s="240"/>
      <c r="U38" s="240"/>
      <c r="V38" s="240"/>
      <c r="W38" s="240"/>
      <c r="X38" s="240"/>
      <c r="Z38" s="17"/>
    </row>
    <row r="39" spans="1:27" ht="52.5" customHeight="1" thickTop="1" thickBot="1" x14ac:dyDescent="0.2">
      <c r="A39" s="19"/>
      <c r="B39" s="236" t="s">
        <v>249</v>
      </c>
      <c r="C39" s="237"/>
      <c r="D39" s="237"/>
      <c r="E39" s="237"/>
      <c r="F39" s="237"/>
      <c r="G39" s="237"/>
      <c r="H39" s="237"/>
      <c r="I39" s="237"/>
      <c r="J39" s="237"/>
      <c r="K39" s="237"/>
      <c r="L39" s="237"/>
      <c r="M39" s="237"/>
      <c r="N39" s="237"/>
      <c r="O39" s="237"/>
      <c r="P39" s="237"/>
      <c r="Q39" s="237"/>
      <c r="R39" s="237"/>
      <c r="S39" s="237"/>
      <c r="T39" s="237"/>
      <c r="U39" s="237"/>
      <c r="V39" s="237"/>
      <c r="W39" s="237"/>
      <c r="X39" s="238"/>
    </row>
    <row r="40" spans="1:27" ht="15" thickTop="1" x14ac:dyDescent="0.1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</row>
    <row r="41" spans="1:27" x14ac:dyDescent="0.1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</row>
  </sheetData>
  <mergeCells count="121">
    <mergeCell ref="B7:X7"/>
    <mergeCell ref="B39:X39"/>
    <mergeCell ref="C27:D27"/>
    <mergeCell ref="T36:U36"/>
    <mergeCell ref="B38:X38"/>
    <mergeCell ref="D2:I2"/>
    <mergeCell ref="B34:F34"/>
    <mergeCell ref="G34:O34"/>
    <mergeCell ref="T34:U34"/>
    <mergeCell ref="B35:F35"/>
    <mergeCell ref="G35:O35"/>
    <mergeCell ref="T35:U35"/>
    <mergeCell ref="V28:V29"/>
    <mergeCell ref="W28:X29"/>
    <mergeCell ref="C29:D29"/>
    <mergeCell ref="B32:F32"/>
    <mergeCell ref="G32:O32"/>
    <mergeCell ref="B33:F33"/>
    <mergeCell ref="G33:O33"/>
    <mergeCell ref="R33:S33"/>
    <mergeCell ref="T33:U33"/>
    <mergeCell ref="M28:M29"/>
    <mergeCell ref="N28:N29"/>
    <mergeCell ref="B28:B29"/>
    <mergeCell ref="C28:D28"/>
    <mergeCell ref="E28:E29"/>
    <mergeCell ref="F28:G29"/>
    <mergeCell ref="H28:I29"/>
    <mergeCell ref="J28:L29"/>
    <mergeCell ref="J26:L27"/>
    <mergeCell ref="M26:M27"/>
    <mergeCell ref="O24:O25"/>
    <mergeCell ref="B24:B25"/>
    <mergeCell ref="C24:D24"/>
    <mergeCell ref="E24:E25"/>
    <mergeCell ref="F24:G25"/>
    <mergeCell ref="H24:I25"/>
    <mergeCell ref="J24:L25"/>
    <mergeCell ref="M24:M25"/>
    <mergeCell ref="N24:N25"/>
    <mergeCell ref="N26:N27"/>
    <mergeCell ref="O26:O27"/>
    <mergeCell ref="B26:B27"/>
    <mergeCell ref="C26:D26"/>
    <mergeCell ref="E26:E27"/>
    <mergeCell ref="F26:G27"/>
    <mergeCell ref="H26:I27"/>
    <mergeCell ref="C25:D25"/>
    <mergeCell ref="S24:S25"/>
    <mergeCell ref="P28:R29"/>
    <mergeCell ref="S28:S29"/>
    <mergeCell ref="T24:U25"/>
    <mergeCell ref="V24:V25"/>
    <mergeCell ref="W24:X25"/>
    <mergeCell ref="W22:X23"/>
    <mergeCell ref="O22:O23"/>
    <mergeCell ref="P22:R23"/>
    <mergeCell ref="S22:S23"/>
    <mergeCell ref="T22:U23"/>
    <mergeCell ref="V22:V23"/>
    <mergeCell ref="T28:U29"/>
    <mergeCell ref="T26:U27"/>
    <mergeCell ref="V26:V27"/>
    <mergeCell ref="W26:X27"/>
    <mergeCell ref="P26:R27"/>
    <mergeCell ref="S26:S27"/>
    <mergeCell ref="O28:O29"/>
    <mergeCell ref="P24:R25"/>
    <mergeCell ref="B22:B23"/>
    <mergeCell ref="C22:D22"/>
    <mergeCell ref="E22:E23"/>
    <mergeCell ref="F22:G23"/>
    <mergeCell ref="H22:I23"/>
    <mergeCell ref="J22:L23"/>
    <mergeCell ref="M22:M23"/>
    <mergeCell ref="M20:M21"/>
    <mergeCell ref="N20:N21"/>
    <mergeCell ref="B20:B21"/>
    <mergeCell ref="C20:D20"/>
    <mergeCell ref="E20:E21"/>
    <mergeCell ref="F20:G21"/>
    <mergeCell ref="H20:I21"/>
    <mergeCell ref="J20:L21"/>
    <mergeCell ref="C23:D23"/>
    <mergeCell ref="N22:N23"/>
    <mergeCell ref="C18:D18"/>
    <mergeCell ref="E18:E19"/>
    <mergeCell ref="F18:G19"/>
    <mergeCell ref="H18:I19"/>
    <mergeCell ref="T18:U19"/>
    <mergeCell ref="V20:V21"/>
    <mergeCell ref="W20:X21"/>
    <mergeCell ref="C21:D21"/>
    <mergeCell ref="O20:O21"/>
    <mergeCell ref="P20:R21"/>
    <mergeCell ref="S20:S21"/>
    <mergeCell ref="T20:U21"/>
    <mergeCell ref="Q32:S32"/>
    <mergeCell ref="B1:X1"/>
    <mergeCell ref="P16:V16"/>
    <mergeCell ref="W16:X17"/>
    <mergeCell ref="C17:D17"/>
    <mergeCell ref="J17:O17"/>
    <mergeCell ref="P17:V17"/>
    <mergeCell ref="V18:V19"/>
    <mergeCell ref="W18:X19"/>
    <mergeCell ref="C19:D19"/>
    <mergeCell ref="O18:O19"/>
    <mergeCell ref="P18:R19"/>
    <mergeCell ref="S18:S19"/>
    <mergeCell ref="D10:J12"/>
    <mergeCell ref="B16:B17"/>
    <mergeCell ref="C16:D16"/>
    <mergeCell ref="E16:E17"/>
    <mergeCell ref="F16:G17"/>
    <mergeCell ref="H16:I17"/>
    <mergeCell ref="J16:O16"/>
    <mergeCell ref="J18:L19"/>
    <mergeCell ref="M18:M19"/>
    <mergeCell ref="N18:N19"/>
    <mergeCell ref="B18:B19"/>
  </mergeCells>
  <phoneticPr fontId="2"/>
  <pageMargins left="0.28999999999999998" right="0.25" top="0.43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申込シート</vt:lpstr>
      <vt:lpstr>集計</vt:lpstr>
      <vt:lpstr>参加確認</vt:lpstr>
      <vt:lpstr>参加確認!Print_Area</vt:lpstr>
      <vt:lpstr>申込シート!Print_Area</vt:lpstr>
    </vt:vector>
  </TitlesOfParts>
  <Company>京都市教育委員会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京都市教育委員会</dc:creator>
  <cp:lastModifiedBy>京都市教育委員会</cp:lastModifiedBy>
  <cp:lastPrinted>2015-12-04T00:31:17Z</cp:lastPrinted>
  <dcterms:created xsi:type="dcterms:W3CDTF">2013-05-21T01:55:22Z</dcterms:created>
  <dcterms:modified xsi:type="dcterms:W3CDTF">2018-12-07T01:28:25Z</dcterms:modified>
</cp:coreProperties>
</file>